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ropbox\佐賀県中体連\Ｈ２８年度～\R５年度関係\Ｒ５佐賀県中学校体育連盟\Ｒ５県総体\R6県大会申込様式\"/>
    </mc:Choice>
  </mc:AlternateContent>
  <xr:revisionPtr revIDLastSave="0" documentId="13_ncr:1_{2AE10E5A-1081-4E69-8ADD-EAD9186D9475}" xr6:coauthVersionLast="47" xr6:coauthVersionMax="47" xr10:uidLastSave="{00000000-0000-0000-0000-000000000000}"/>
  <bookViews>
    <workbookView xWindow="-120" yWindow="-120" windowWidth="29040" windowHeight="15840" firstSheet="13" activeTab="16" xr2:uid="{2CE7AD73-AA89-4A6B-A78E-7CC5D1B19AC1}"/>
  </bookViews>
  <sheets>
    <sheet name="入力シート" sheetId="28" r:id="rId1"/>
    <sheet name="軟式野球" sheetId="1" r:id="rId2"/>
    <sheet name="ソフトボール" sheetId="2" r:id="rId3"/>
    <sheet name="バスケットボール男子" sheetId="3" r:id="rId4"/>
    <sheet name="バスケットボール女子" sheetId="56" r:id="rId5"/>
    <sheet name="バレーボール男子" sheetId="4" r:id="rId6"/>
    <sheet name="バレーボール女子" sheetId="57" r:id="rId7"/>
    <sheet name="ソフトテニス男子" sheetId="6" r:id="rId8"/>
    <sheet name="ソフトテニス女子 " sheetId="58" r:id="rId9"/>
    <sheet name="卓球男子" sheetId="5" r:id="rId10"/>
    <sheet name="卓球女子" sheetId="59" r:id="rId11"/>
    <sheet name="柔道男子" sheetId="15" r:id="rId12"/>
    <sheet name="柔道女子" sheetId="32" r:id="rId13"/>
    <sheet name="剣道男子" sheetId="8" r:id="rId14"/>
    <sheet name="剣道女子" sheetId="60" r:id="rId15"/>
    <sheet name="サッカー" sheetId="9" r:id="rId16"/>
    <sheet name="相撲" sheetId="14" r:id="rId17"/>
    <sheet name="選手辞退届 (個人)" sheetId="53" r:id="rId18"/>
    <sheet name="団体辞退届（団体）" sheetId="61" r:id="rId19"/>
    <sheet name="選手変更届け (開会式)" sheetId="54" r:id="rId20"/>
    <sheet name="監督コーチ変更届 (開会式)" sheetId="55" r:id="rId21"/>
    <sheet name="団体別参加料" sheetId="29" r:id="rId22"/>
  </sheets>
  <definedNames>
    <definedName name="_xlnm.Print_Area" localSheetId="15">サッカー!$A$1:$J$45</definedName>
    <definedName name="_xlnm.Print_Area" localSheetId="8">'ソフトテニス女子 '!$A$1:$AJ$76</definedName>
    <definedName name="_xlnm.Print_Area" localSheetId="7">ソフトテニス男子!$A$1:$AJ$76</definedName>
    <definedName name="_xlnm.Print_Area" localSheetId="2">ソフトボール!$A$1:$H$50</definedName>
    <definedName name="_xlnm.Print_Area" localSheetId="4">バスケットボール女子!$A$1:$H$40</definedName>
    <definedName name="_xlnm.Print_Area" localSheetId="3">バスケットボール男子!$A$1:$H$44</definedName>
    <definedName name="_xlnm.Print_Area" localSheetId="6">バレーボール女子!$A$1:$H$42</definedName>
    <definedName name="_xlnm.Print_Area" localSheetId="5">バレーボール男子!$A$1:$H$42</definedName>
    <definedName name="_xlnm.Print_Area" localSheetId="20">'監督コーチ変更届 (開会式)'!$A$1:$J$47</definedName>
    <definedName name="_xlnm.Print_Area" localSheetId="14">剣道女子!$A$1:$AJ$69</definedName>
    <definedName name="_xlnm.Print_Area" localSheetId="13">剣道男子!$A$1:$AJ$69</definedName>
    <definedName name="_xlnm.Print_Area" localSheetId="12">柔道女子!$A$1:$AJ$73</definedName>
    <definedName name="_xlnm.Print_Area" localSheetId="11">柔道男子!$A$1:$AJ$79</definedName>
    <definedName name="_xlnm.Print_Area" localSheetId="17">'選手辞退届 (個人)'!$A$1:$J$42</definedName>
    <definedName name="_xlnm.Print_Area" localSheetId="19">'選手変更届け (開会式)'!$A$1:$J$45</definedName>
    <definedName name="_xlnm.Print_Area" localSheetId="16">相撲!$A$1:$AJ$51</definedName>
    <definedName name="_xlnm.Print_Area" localSheetId="10">卓球女子!$A$1:$AJ$76</definedName>
    <definedName name="_xlnm.Print_Area" localSheetId="9">卓球男子!$A$1:$AJ$76</definedName>
    <definedName name="_xlnm.Print_Area" localSheetId="18">'団体辞退届（団体）'!$A$1:$J$37</definedName>
    <definedName name="_xlnm.Print_Area" localSheetId="1">軟式野球!$A$1:$H$48</definedName>
    <definedName name="_xlnm.Print_Area" localSheetId="0">入力シート!$A$1:$F$28</definedName>
  </definedNames>
  <calcPr calcId="191029"/>
</workbook>
</file>

<file path=xl/calcChain.xml><?xml version="1.0" encoding="utf-8"?>
<calcChain xmlns="http://schemas.openxmlformats.org/spreadsheetml/2006/main">
  <c r="A1" i="29" l="1"/>
  <c r="H6" i="14"/>
  <c r="C18" i="29"/>
  <c r="B18" i="29"/>
  <c r="C14" i="29"/>
  <c r="T64" i="59"/>
  <c r="B14" i="29"/>
  <c r="B12" i="29"/>
  <c r="B3" i="29"/>
  <c r="T63" i="58"/>
  <c r="C12" i="29" s="1"/>
  <c r="B10" i="29"/>
  <c r="B8" i="29"/>
  <c r="E51" i="55"/>
  <c r="D49" i="55"/>
  <c r="B48" i="55"/>
  <c r="E46" i="55"/>
  <c r="D46" i="55"/>
  <c r="E44" i="55"/>
  <c r="D44" i="55"/>
  <c r="B43" i="55"/>
  <c r="E49" i="54"/>
  <c r="D47" i="54"/>
  <c r="B46" i="54"/>
  <c r="E44" i="54"/>
  <c r="D44" i="54"/>
  <c r="E42" i="54"/>
  <c r="D42" i="54"/>
  <c r="B41" i="54"/>
  <c r="E41" i="53"/>
  <c r="D41" i="53"/>
  <c r="E39" i="53"/>
  <c r="D39" i="53"/>
  <c r="AB51" i="14" l="1"/>
  <c r="Y51" i="14"/>
  <c r="P51" i="14"/>
  <c r="L51" i="14"/>
  <c r="H40" i="9"/>
  <c r="F40" i="9"/>
  <c r="D40" i="9"/>
  <c r="B40" i="9"/>
  <c r="I40" i="9"/>
  <c r="C7" i="9"/>
  <c r="AB63" i="60"/>
  <c r="P63" i="60"/>
  <c r="AB58" i="60"/>
  <c r="Y58" i="60"/>
  <c r="P58" i="60"/>
  <c r="M58" i="60"/>
  <c r="C57" i="60"/>
  <c r="C62" i="60" s="1"/>
  <c r="T50" i="60"/>
  <c r="H6" i="60"/>
  <c r="D1" i="60"/>
  <c r="AB58" i="8"/>
  <c r="Y58" i="8"/>
  <c r="P58" i="8"/>
  <c r="M58" i="8"/>
  <c r="H6" i="8"/>
  <c r="AB73" i="32"/>
  <c r="Y73" i="32"/>
  <c r="L73" i="32"/>
  <c r="D73" i="32"/>
  <c r="H6" i="32"/>
  <c r="AB79" i="15"/>
  <c r="Y79" i="15"/>
  <c r="L79" i="15"/>
  <c r="D79" i="15"/>
  <c r="H6" i="15"/>
  <c r="AB76" i="59"/>
  <c r="P76" i="59"/>
  <c r="AB72" i="59"/>
  <c r="Y72" i="59"/>
  <c r="X72" i="59"/>
  <c r="W72" i="59"/>
  <c r="V72" i="59"/>
  <c r="U72" i="59"/>
  <c r="T72" i="59"/>
  <c r="S72" i="59"/>
  <c r="R72" i="59"/>
  <c r="Q72" i="59"/>
  <c r="P72" i="59"/>
  <c r="M72" i="59"/>
  <c r="D71" i="59"/>
  <c r="H6" i="59"/>
  <c r="D1" i="59"/>
  <c r="AB72" i="5"/>
  <c r="Y72" i="5"/>
  <c r="P72" i="5"/>
  <c r="M72" i="5"/>
  <c r="H6" i="5"/>
  <c r="AB75" i="58" l="1"/>
  <c r="P75" i="58"/>
  <c r="AI71" i="58"/>
  <c r="AB71" i="58"/>
  <c r="Y71" i="58"/>
  <c r="X71" i="58"/>
  <c r="W71" i="58"/>
  <c r="V71" i="58"/>
  <c r="U71" i="58"/>
  <c r="T71" i="58"/>
  <c r="S71" i="58"/>
  <c r="R71" i="58"/>
  <c r="Q71" i="58"/>
  <c r="P71" i="58"/>
  <c r="M71" i="58"/>
  <c r="C70" i="58"/>
  <c r="H6" i="58"/>
  <c r="D1" i="58"/>
  <c r="AB71" i="6"/>
  <c r="Y71" i="6"/>
  <c r="P71" i="6"/>
  <c r="M71" i="6"/>
  <c r="H6" i="6"/>
  <c r="F40" i="57"/>
  <c r="C40" i="57"/>
  <c r="F36" i="57"/>
  <c r="E36" i="57"/>
  <c r="C36" i="57"/>
  <c r="B36" i="57"/>
  <c r="D29" i="57"/>
  <c r="C8" i="57"/>
  <c r="A1" i="57"/>
  <c r="F36" i="4"/>
  <c r="E36" i="4"/>
  <c r="C36" i="4"/>
  <c r="B36" i="4"/>
  <c r="C8" i="4"/>
  <c r="F43" i="56"/>
  <c r="C43" i="56"/>
  <c r="F39" i="56"/>
  <c r="E39" i="56"/>
  <c r="C39" i="56"/>
  <c r="B39" i="56"/>
  <c r="D32" i="56"/>
  <c r="C8" i="56"/>
  <c r="A1" i="56"/>
  <c r="F39" i="3"/>
  <c r="E39" i="3"/>
  <c r="C39" i="3"/>
  <c r="B39" i="3"/>
  <c r="A44" i="2"/>
  <c r="C45" i="2"/>
  <c r="A40" i="2"/>
  <c r="C8" i="3"/>
  <c r="F41" i="2"/>
  <c r="E41" i="2"/>
  <c r="C41" i="2"/>
  <c r="B41" i="2"/>
  <c r="C8" i="2"/>
  <c r="F41" i="1"/>
  <c r="E41" i="1"/>
  <c r="C41" i="1"/>
  <c r="B41" i="1"/>
  <c r="C8" i="1"/>
  <c r="A2" i="55"/>
  <c r="A2" i="54"/>
  <c r="B38" i="53"/>
  <c r="A2" i="53"/>
  <c r="C10" i="29" l="1"/>
  <c r="C8" i="29"/>
  <c r="T42" i="14"/>
  <c r="E34" i="9"/>
  <c r="T50" i="8"/>
  <c r="T64" i="32"/>
  <c r="T70" i="15"/>
  <c r="T64" i="5"/>
  <c r="T63" i="6"/>
  <c r="D29" i="4"/>
  <c r="D32" i="3"/>
  <c r="D34" i="2"/>
  <c r="D34" i="1"/>
  <c r="A44" i="1"/>
  <c r="B19" i="29"/>
  <c r="C19" i="29" s="1"/>
  <c r="D1" i="14"/>
  <c r="A39" i="9"/>
  <c r="A43" i="9" s="1"/>
  <c r="A1" i="9"/>
  <c r="C57" i="8"/>
  <c r="C62" i="8" s="1"/>
  <c r="D1" i="8"/>
  <c r="D1" i="32"/>
  <c r="D1" i="15"/>
  <c r="D1" i="5"/>
  <c r="C70" i="6"/>
  <c r="D1" i="6"/>
  <c r="A1" i="4"/>
  <c r="A1" i="3"/>
  <c r="A1" i="2"/>
  <c r="A40" i="1"/>
  <c r="A1" i="1"/>
  <c r="D44" i="9"/>
  <c r="H44" i="9"/>
  <c r="B16" i="29"/>
  <c r="C16" i="29" s="1"/>
  <c r="X72" i="5"/>
  <c r="W72" i="5"/>
  <c r="V72" i="5"/>
  <c r="U72" i="5"/>
  <c r="T72" i="5"/>
  <c r="S72" i="5"/>
  <c r="R72" i="5"/>
  <c r="Q72" i="5"/>
  <c r="AI71" i="6"/>
  <c r="X71" i="6"/>
  <c r="W71" i="6"/>
  <c r="V71" i="6"/>
  <c r="U71" i="6"/>
  <c r="T71" i="6"/>
  <c r="S71" i="6"/>
  <c r="R71" i="6"/>
  <c r="Q71" i="6"/>
  <c r="C45" i="1"/>
  <c r="B20" i="29"/>
  <c r="C20" i="29" s="1"/>
  <c r="AB63" i="8"/>
  <c r="P63" i="8"/>
  <c r="D71" i="32"/>
  <c r="D77" i="15"/>
  <c r="AB75" i="6"/>
  <c r="P75" i="6"/>
  <c r="B11" i="29"/>
  <c r="C11" i="29" s="1"/>
  <c r="AB76" i="5"/>
  <c r="F43" i="3"/>
  <c r="P76" i="5"/>
  <c r="C43" i="3"/>
  <c r="D71" i="5"/>
  <c r="F45" i="2"/>
  <c r="F40" i="4"/>
  <c r="C40" i="4"/>
  <c r="F45" i="1"/>
  <c r="B9" i="29"/>
  <c r="C9" i="29" s="1"/>
  <c r="B6" i="29"/>
  <c r="C6" i="29" s="1"/>
  <c r="B5" i="29"/>
  <c r="B17" i="29"/>
  <c r="C17" i="29" s="1"/>
  <c r="B15" i="29"/>
  <c r="C15" i="29" s="1"/>
  <c r="B7" i="29"/>
  <c r="C7" i="29" s="1"/>
  <c r="B13" i="29"/>
  <c r="C13" i="29" s="1"/>
  <c r="B21" i="29" l="1"/>
  <c r="C5" i="29"/>
  <c r="C21" i="29" s="1"/>
  <c r="C3" i="29" s="1"/>
</calcChain>
</file>

<file path=xl/sharedStrings.xml><?xml version="1.0" encoding="utf-8"?>
<sst xmlns="http://schemas.openxmlformats.org/spreadsheetml/2006/main" count="1017" uniqueCount="283">
  <si>
    <t>№</t>
    <phoneticPr fontId="2"/>
  </si>
  <si>
    <t>背番号</t>
    <rPh sb="0" eb="3">
      <t>セバンゴウ</t>
    </rPh>
    <phoneticPr fontId="2"/>
  </si>
  <si>
    <t>監督名</t>
    <rPh sb="0" eb="2">
      <t>カントク</t>
    </rPh>
    <rPh sb="2" eb="3">
      <t>メイ</t>
    </rPh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</si>
  <si>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</si>
  <si>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学年</t>
    <rPh sb="0" eb="2">
      <t>ガクネン</t>
    </rPh>
    <phoneticPr fontId="2"/>
  </si>
  <si>
    <t>コーチ名</t>
    <rPh sb="3" eb="4">
      <t>メイ</t>
    </rPh>
    <phoneticPr fontId="2"/>
  </si>
  <si>
    <t>軟式野球競技</t>
    <rPh sb="0" eb="2">
      <t>ナンシキ</t>
    </rPh>
    <rPh sb="2" eb="4">
      <t>ヤキュウ</t>
    </rPh>
    <rPh sb="4" eb="6">
      <t>キョウギ</t>
    </rPh>
    <phoneticPr fontId="2"/>
  </si>
  <si>
    <t>参加料</t>
    <rPh sb="0" eb="3">
      <t>サンカリョウ</t>
    </rPh>
    <phoneticPr fontId="2"/>
  </si>
  <si>
    <t>円</t>
    <rPh sb="0" eb="1">
      <t>エン</t>
    </rPh>
    <phoneticPr fontId="2"/>
  </si>
  <si>
    <t>会長</t>
    <rPh sb="0" eb="2">
      <t>カイチョウ</t>
    </rPh>
    <phoneticPr fontId="2"/>
  </si>
  <si>
    <t>印</t>
    <rPh sb="0" eb="1">
      <t>イン</t>
    </rPh>
    <phoneticPr fontId="2"/>
  </si>
  <si>
    <t>備　　考</t>
    <rPh sb="0" eb="1">
      <t>ソナエ</t>
    </rPh>
    <rPh sb="3" eb="4">
      <t>コウ</t>
    </rPh>
    <phoneticPr fontId="2"/>
  </si>
  <si>
    <t>ソフトボール</t>
    <phoneticPr fontId="2"/>
  </si>
  <si>
    <t>バスケットボール</t>
    <phoneticPr fontId="2"/>
  </si>
  <si>
    <t>マネージャー</t>
    <phoneticPr fontId="2"/>
  </si>
  <si>
    <t>№</t>
    <phoneticPr fontId="2"/>
  </si>
  <si>
    <t>バレーボール</t>
    <phoneticPr fontId="2"/>
  </si>
  <si>
    <t>卓球競技</t>
    <rPh sb="0" eb="2">
      <t>タッキュウ</t>
    </rPh>
    <rPh sb="2" eb="4">
      <t>キョウギ</t>
    </rPh>
    <phoneticPr fontId="2"/>
  </si>
  <si>
    <t>Ｎｏ</t>
    <phoneticPr fontId="2"/>
  </si>
  <si>
    <t>学　　年</t>
    <rPh sb="0" eb="1">
      <t>ガク</t>
    </rPh>
    <rPh sb="3" eb="4">
      <t>トシ</t>
    </rPh>
    <phoneticPr fontId="2"/>
  </si>
  <si>
    <t>備考</t>
    <rPh sb="0" eb="2">
      <t>ビコウ</t>
    </rPh>
    <phoneticPr fontId="2"/>
  </si>
  <si>
    <t>備　考</t>
    <rPh sb="0" eb="1">
      <t>ソナエ</t>
    </rPh>
    <rPh sb="2" eb="3">
      <t>コウ</t>
    </rPh>
    <phoneticPr fontId="2"/>
  </si>
  <si>
    <t>団体</t>
    <rPh sb="0" eb="2">
      <t>ダンタイ</t>
    </rPh>
    <phoneticPr fontId="2"/>
  </si>
  <si>
    <t>個人</t>
    <rPh sb="0" eb="2">
      <t>コジン</t>
    </rPh>
    <phoneticPr fontId="2"/>
  </si>
  <si>
    <t>名</t>
    <rPh sb="0" eb="1">
      <t>メイ</t>
    </rPh>
    <phoneticPr fontId="2"/>
  </si>
  <si>
    <t>×</t>
    <phoneticPr fontId="2"/>
  </si>
  <si>
    <t>＝</t>
    <phoneticPr fontId="2"/>
  </si>
  <si>
    <t>月</t>
    <rPh sb="0" eb="1">
      <t>ゲツ</t>
    </rPh>
    <phoneticPr fontId="2"/>
  </si>
  <si>
    <t>日</t>
    <rPh sb="0" eb="1">
      <t>ヒ</t>
    </rPh>
    <phoneticPr fontId="2"/>
  </si>
  <si>
    <t>Ｎｏ</t>
    <phoneticPr fontId="2"/>
  </si>
  <si>
    <t>×</t>
    <phoneticPr fontId="2"/>
  </si>
  <si>
    <t>＝</t>
    <phoneticPr fontId="2"/>
  </si>
  <si>
    <t>ソフトテニス競技</t>
    <rPh sb="6" eb="8">
      <t>キョウギ</t>
    </rPh>
    <phoneticPr fontId="2"/>
  </si>
  <si>
    <t>選手名</t>
    <rPh sb="0" eb="3">
      <t>センシュメイ</t>
    </rPh>
    <phoneticPr fontId="2"/>
  </si>
  <si>
    <t>柔道競技</t>
    <rPh sb="0" eb="2">
      <t>ジュウドウ</t>
    </rPh>
    <rPh sb="2" eb="4">
      <t>キョウギ</t>
    </rPh>
    <phoneticPr fontId="2"/>
  </si>
  <si>
    <t>オーダー</t>
    <phoneticPr fontId="2"/>
  </si>
  <si>
    <t>先鋒</t>
    <rPh sb="0" eb="2">
      <t>センポウ</t>
    </rPh>
    <phoneticPr fontId="2"/>
  </si>
  <si>
    <t>中堅</t>
    <rPh sb="0" eb="2">
      <t>チュウケン</t>
    </rPh>
    <phoneticPr fontId="2"/>
  </si>
  <si>
    <t>大将</t>
    <rPh sb="0" eb="2">
      <t>タイショウ</t>
    </rPh>
    <phoneticPr fontId="2"/>
  </si>
  <si>
    <t>補欠</t>
    <rPh sb="0" eb="2">
      <t>ホケツ</t>
    </rPh>
    <phoneticPr fontId="2"/>
  </si>
  <si>
    <t>階級</t>
    <rPh sb="0" eb="2">
      <t>カイキュウ</t>
    </rPh>
    <phoneticPr fontId="2"/>
  </si>
  <si>
    <t>４４ｋｇ級</t>
    <rPh sb="4" eb="5">
      <t>キュウ</t>
    </rPh>
    <phoneticPr fontId="2"/>
  </si>
  <si>
    <t>４８ｋｇ級</t>
    <rPh sb="4" eb="5">
      <t>キュウ</t>
    </rPh>
    <phoneticPr fontId="2"/>
  </si>
  <si>
    <t>５２ｋｇ級</t>
    <rPh sb="4" eb="5">
      <t>キュウ</t>
    </rPh>
    <phoneticPr fontId="2"/>
  </si>
  <si>
    <t>５７ｋｇ級</t>
    <rPh sb="4" eb="5">
      <t>キュウ</t>
    </rPh>
    <phoneticPr fontId="2"/>
  </si>
  <si>
    <t>６３ｋｇ級</t>
    <rPh sb="4" eb="5">
      <t>キュウ</t>
    </rPh>
    <phoneticPr fontId="2"/>
  </si>
  <si>
    <t>７０ｋｇ級</t>
    <rPh sb="4" eb="5">
      <t>キュウ</t>
    </rPh>
    <phoneticPr fontId="2"/>
  </si>
  <si>
    <t>７０ｋｇ超級</t>
    <rPh sb="4" eb="5">
      <t>チョウ</t>
    </rPh>
    <rPh sb="5" eb="6">
      <t>キュウ</t>
    </rPh>
    <phoneticPr fontId="2"/>
  </si>
  <si>
    <t>Ｎｏ</t>
    <phoneticPr fontId="2"/>
  </si>
  <si>
    <t>＝</t>
    <phoneticPr fontId="2"/>
  </si>
  <si>
    <t>剣道競技</t>
    <rPh sb="0" eb="2">
      <t>ケンドウ</t>
    </rPh>
    <rPh sb="2" eb="4">
      <t>キョウギ</t>
    </rPh>
    <phoneticPr fontId="2"/>
  </si>
  <si>
    <t>次鋒</t>
    <rPh sb="0" eb="1">
      <t>ツギ</t>
    </rPh>
    <phoneticPr fontId="2"/>
  </si>
  <si>
    <t>副将</t>
    <rPh sb="0" eb="2">
      <t>フクショウ</t>
    </rPh>
    <phoneticPr fontId="2"/>
  </si>
  <si>
    <t>★個人</t>
    <rPh sb="1" eb="3">
      <t>コジン</t>
    </rPh>
    <phoneticPr fontId="2"/>
  </si>
  <si>
    <t>Ｎｏ</t>
    <phoneticPr fontId="2"/>
  </si>
  <si>
    <t>＝</t>
    <phoneticPr fontId="2"/>
  </si>
  <si>
    <t>相撲競技</t>
    <rPh sb="0" eb="2">
      <t>スモウ</t>
    </rPh>
    <rPh sb="2" eb="4">
      <t>キョウギ</t>
    </rPh>
    <phoneticPr fontId="2"/>
  </si>
  <si>
    <t>オーダー</t>
    <phoneticPr fontId="2"/>
  </si>
  <si>
    <t>Ｎｏ</t>
    <phoneticPr fontId="2"/>
  </si>
  <si>
    <t>オーダー</t>
    <phoneticPr fontId="2"/>
  </si>
  <si>
    <t>＝</t>
    <phoneticPr fontId="2"/>
  </si>
  <si>
    <t>（男子）</t>
    <rPh sb="1" eb="2">
      <t>オトコ</t>
    </rPh>
    <rPh sb="2" eb="3">
      <t>コ</t>
    </rPh>
    <phoneticPr fontId="2"/>
  </si>
  <si>
    <t>次鋒</t>
    <rPh sb="0" eb="1">
      <t>ツギ</t>
    </rPh>
    <rPh sb="1" eb="2">
      <t>ホコ</t>
    </rPh>
    <phoneticPr fontId="2"/>
  </si>
  <si>
    <t>５５ｋｇ級</t>
    <rPh sb="4" eb="5">
      <t>キュウ</t>
    </rPh>
    <phoneticPr fontId="2"/>
  </si>
  <si>
    <t>６０ｋｇ級</t>
    <rPh sb="4" eb="5">
      <t>キュウ</t>
    </rPh>
    <phoneticPr fontId="2"/>
  </si>
  <si>
    <t>６６ｋｇ級</t>
    <rPh sb="4" eb="5">
      <t>キュウ</t>
    </rPh>
    <phoneticPr fontId="2"/>
  </si>
  <si>
    <t>７３ｋｇ級</t>
    <rPh sb="4" eb="5">
      <t>キュウ</t>
    </rPh>
    <phoneticPr fontId="2"/>
  </si>
  <si>
    <t>８１ｋｇ級</t>
    <rPh sb="4" eb="5">
      <t>キュウ</t>
    </rPh>
    <phoneticPr fontId="2"/>
  </si>
  <si>
    <t>９０ｋｇ級</t>
    <rPh sb="4" eb="5">
      <t>キュウ</t>
    </rPh>
    <phoneticPr fontId="2"/>
  </si>
  <si>
    <t>９０ｋｇ超級</t>
    <rPh sb="4" eb="5">
      <t>チョウ</t>
    </rPh>
    <rPh sb="5" eb="6">
      <t>キュウ</t>
    </rPh>
    <phoneticPr fontId="2"/>
  </si>
  <si>
    <t>（男　子）</t>
    <rPh sb="1" eb="2">
      <t>オトコ</t>
    </rPh>
    <rPh sb="3" eb="4">
      <t>コ</t>
    </rPh>
    <phoneticPr fontId="2"/>
  </si>
  <si>
    <t>佐賀県中学校体育連盟会長　　様</t>
    <rPh sb="0" eb="3">
      <t>サガケン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rPh sb="14" eb="15">
      <t>サマ</t>
    </rPh>
    <phoneticPr fontId="2"/>
  </si>
  <si>
    <t>選手変更届</t>
    <rPh sb="0" eb="2">
      <t>センシュ</t>
    </rPh>
    <rPh sb="2" eb="5">
      <t>ヘンコウトドケ</t>
    </rPh>
    <phoneticPr fontId="2"/>
  </si>
  <si>
    <t>変更前</t>
    <rPh sb="0" eb="2">
      <t>ヘンコウ</t>
    </rPh>
    <rPh sb="2" eb="3">
      <t>マエ</t>
    </rPh>
    <phoneticPr fontId="2"/>
  </si>
  <si>
    <t>年</t>
    <rPh sb="0" eb="1">
      <t>ネン</t>
    </rPh>
    <phoneticPr fontId="2"/>
  </si>
  <si>
    <t>変更後</t>
    <rPh sb="0" eb="2">
      <t>ヘンコウ</t>
    </rPh>
    <rPh sb="2" eb="3">
      <t>ゴ</t>
    </rPh>
    <phoneticPr fontId="2"/>
  </si>
  <si>
    <t>変更理由</t>
    <rPh sb="0" eb="2">
      <t>ヘンコウ</t>
    </rPh>
    <rPh sb="2" eb="4">
      <t>リユウ</t>
    </rPh>
    <phoneticPr fontId="2"/>
  </si>
  <si>
    <t>上記の選手の変更をおねがいいたします。</t>
    <rPh sb="0" eb="2">
      <t>ジョウキ</t>
    </rPh>
    <rPh sb="3" eb="5">
      <t>センシュ</t>
    </rPh>
    <rPh sb="6" eb="8">
      <t>ヘンコウ</t>
    </rPh>
    <phoneticPr fontId="2"/>
  </si>
  <si>
    <t>監督・コーチ変更届</t>
    <rPh sb="0" eb="2">
      <t>カントク</t>
    </rPh>
    <rPh sb="6" eb="9">
      <t>ヘンコウトドケ</t>
    </rPh>
    <phoneticPr fontId="2"/>
  </si>
  <si>
    <t>監督</t>
    <rPh sb="0" eb="2">
      <t>カントク</t>
    </rPh>
    <phoneticPr fontId="2"/>
  </si>
  <si>
    <t>コーチ</t>
    <phoneticPr fontId="2"/>
  </si>
  <si>
    <t>変更前監督名</t>
    <rPh sb="0" eb="2">
      <t>ヘンコウ</t>
    </rPh>
    <rPh sb="2" eb="3">
      <t>マエ</t>
    </rPh>
    <rPh sb="3" eb="5">
      <t>カントク</t>
    </rPh>
    <rPh sb="5" eb="6">
      <t>メイ</t>
    </rPh>
    <phoneticPr fontId="2"/>
  </si>
  <si>
    <t>変更後監督名</t>
    <rPh sb="0" eb="2">
      <t>ヘンコウ</t>
    </rPh>
    <rPh sb="2" eb="3">
      <t>ゴ</t>
    </rPh>
    <rPh sb="3" eb="5">
      <t>カントク</t>
    </rPh>
    <rPh sb="5" eb="6">
      <t>メイ</t>
    </rPh>
    <phoneticPr fontId="2"/>
  </si>
  <si>
    <t>変更後コーチ名</t>
    <rPh sb="0" eb="2">
      <t>ヘンコウ</t>
    </rPh>
    <rPh sb="2" eb="3">
      <t>ゴ</t>
    </rPh>
    <rPh sb="6" eb="7">
      <t>メイ</t>
    </rPh>
    <phoneticPr fontId="2"/>
  </si>
  <si>
    <t>変更前コーチ名</t>
    <rPh sb="0" eb="2">
      <t>ヘンコウ</t>
    </rPh>
    <rPh sb="2" eb="3">
      <t>マエ</t>
    </rPh>
    <rPh sb="6" eb="7">
      <t>メイ</t>
    </rPh>
    <phoneticPr fontId="2"/>
  </si>
  <si>
    <t>上記の者の変更をおねがいいたします。</t>
    <rPh sb="0" eb="2">
      <t>ジョウキ</t>
    </rPh>
    <rPh sb="3" eb="4">
      <t>モノ</t>
    </rPh>
    <rPh sb="5" eb="7">
      <t>ヘンコウ</t>
    </rPh>
    <phoneticPr fontId="2"/>
  </si>
  <si>
    <t>会　長</t>
    <rPh sb="0" eb="1">
      <t>カイ</t>
    </rPh>
    <rPh sb="2" eb="3">
      <t>チョウ</t>
    </rPh>
    <phoneticPr fontId="2"/>
  </si>
  <si>
    <t>※A～Dのアルファベットで記入</t>
    <phoneticPr fontId="2"/>
  </si>
  <si>
    <t>５０ｋｇ級</t>
    <rPh sb="4" eb="5">
      <t>キュウ</t>
    </rPh>
    <phoneticPr fontId="2"/>
  </si>
  <si>
    <t>４０ｋｇ級</t>
    <rPh sb="4" eb="5">
      <t>キュウ</t>
    </rPh>
    <phoneticPr fontId="2"/>
  </si>
  <si>
    <t>佐賀県中学校体育連盟会長　様</t>
    <rPh sb="0" eb="3">
      <t>サガケン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rPh sb="13" eb="14">
      <t>サマ</t>
    </rPh>
    <phoneticPr fontId="2"/>
  </si>
  <si>
    <t>佐賀県中学校体育連盟会長　　様</t>
    <rPh sb="0" eb="3">
      <t>サガケン</t>
    </rPh>
    <rPh sb="3" eb="6">
      <t>チュウガッコウ</t>
    </rPh>
    <rPh sb="6" eb="8">
      <t>タイイク</t>
    </rPh>
    <rPh sb="8" eb="10">
      <t>レンメイ</t>
    </rPh>
    <rPh sb="10" eb="11">
      <t>カイ</t>
    </rPh>
    <rPh sb="11" eb="12">
      <t>チョウ</t>
    </rPh>
    <rPh sb="14" eb="15">
      <t>サマ</t>
    </rPh>
    <phoneticPr fontId="2"/>
  </si>
  <si>
    <t>１位</t>
    <rPh sb="1" eb="2">
      <t>イ</t>
    </rPh>
    <phoneticPr fontId="2"/>
  </si>
  <si>
    <t>２位</t>
    <rPh sb="1" eb="2">
      <t>イ</t>
    </rPh>
    <phoneticPr fontId="2"/>
  </si>
  <si>
    <t>３位</t>
    <rPh sb="1" eb="2">
      <t>イ</t>
    </rPh>
    <phoneticPr fontId="2"/>
  </si>
  <si>
    <t>４位</t>
    <rPh sb="1" eb="2">
      <t>イ</t>
    </rPh>
    <phoneticPr fontId="2"/>
  </si>
  <si>
    <t>５位</t>
    <rPh sb="1" eb="2">
      <t>イ</t>
    </rPh>
    <phoneticPr fontId="2"/>
  </si>
  <si>
    <t>６位</t>
    <rPh sb="1" eb="2">
      <t>イ</t>
    </rPh>
    <phoneticPr fontId="2"/>
  </si>
  <si>
    <t>７位</t>
    <rPh sb="1" eb="2">
      <t>イ</t>
    </rPh>
    <phoneticPr fontId="2"/>
  </si>
  <si>
    <t>８位</t>
    <rPh sb="1" eb="2">
      <t>イ</t>
    </rPh>
    <phoneticPr fontId="2"/>
  </si>
  <si>
    <t>９位</t>
    <rPh sb="1" eb="2">
      <t>イ</t>
    </rPh>
    <phoneticPr fontId="2"/>
  </si>
  <si>
    <t>１０位</t>
    <rPh sb="2" eb="3">
      <t>イ</t>
    </rPh>
    <phoneticPr fontId="2"/>
  </si>
  <si>
    <t>１１位</t>
    <rPh sb="2" eb="3">
      <t>イ</t>
    </rPh>
    <phoneticPr fontId="2"/>
  </si>
  <si>
    <t>１２位</t>
    <rPh sb="2" eb="3">
      <t>イ</t>
    </rPh>
    <phoneticPr fontId="2"/>
  </si>
  <si>
    <t>地区順位</t>
    <rPh sb="0" eb="2">
      <t>チク</t>
    </rPh>
    <rPh sb="2" eb="4">
      <t>ジュンイ</t>
    </rPh>
    <phoneticPr fontId="2"/>
  </si>
  <si>
    <t>　　　</t>
    <phoneticPr fontId="2"/>
  </si>
  <si>
    <t>佐賀県中学校体育連盟　　会長　様</t>
    <rPh sb="0" eb="3">
      <t>サガケン</t>
    </rPh>
    <rPh sb="3" eb="6">
      <t>チュウガッコウ</t>
    </rPh>
    <rPh sb="6" eb="8">
      <t>タイイク</t>
    </rPh>
    <rPh sb="8" eb="10">
      <t>レンメイ</t>
    </rPh>
    <rPh sb="12" eb="14">
      <t>カイチョウ</t>
    </rPh>
    <rPh sb="15" eb="16">
      <t>サマ</t>
    </rPh>
    <phoneticPr fontId="2"/>
  </si>
  <si>
    <t>地区順位</t>
    <phoneticPr fontId="2"/>
  </si>
  <si>
    <t>1位</t>
    <phoneticPr fontId="2"/>
  </si>
  <si>
    <t>2位</t>
  </si>
  <si>
    <t>3位</t>
  </si>
  <si>
    <t>4位</t>
  </si>
  <si>
    <t>5位</t>
  </si>
  <si>
    <t>6位</t>
    <phoneticPr fontId="2"/>
  </si>
  <si>
    <t>7位</t>
    <phoneticPr fontId="2"/>
  </si>
  <si>
    <t>8位</t>
  </si>
  <si>
    <t>9位</t>
  </si>
  <si>
    <t>10位</t>
  </si>
  <si>
    <t>11位</t>
  </si>
  <si>
    <t>12位</t>
    <phoneticPr fontId="2"/>
  </si>
  <si>
    <t>佐賀県中学校体育連盟会長　　　様</t>
    <phoneticPr fontId="2"/>
  </si>
  <si>
    <r>
      <rPr>
        <u/>
        <sz val="11"/>
        <rFont val="ＭＳ Ｐゴシック"/>
        <family val="3"/>
        <charset val="128"/>
      </rPr>
      <t>　　　　　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</si>
  <si>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r>
      <rPr>
        <u/>
        <sz val="11"/>
        <rFont val="ＭＳ Ｐゴシック"/>
        <family val="3"/>
        <charset val="128"/>
      </rPr>
      <t>　　　　　</t>
    </r>
    <r>
      <rPr>
        <sz val="11"/>
        <rFont val="ＭＳ Ｐゴシック"/>
        <family val="3"/>
        <charset val="128"/>
      </rPr>
      <t>日</t>
    </r>
    <rPh sb="5" eb="6">
      <t>ニチ</t>
    </rPh>
    <phoneticPr fontId="2"/>
  </si>
  <si>
    <r>
      <t>　</t>
    </r>
    <r>
      <rPr>
        <u/>
        <sz val="11"/>
        <rFont val="ＭＳ Ｐゴシック"/>
        <family val="3"/>
        <charset val="128"/>
      </rPr>
      <t>　　　　　</t>
    </r>
    <r>
      <rPr>
        <sz val="11"/>
        <rFont val="ＭＳ Ｐゴシック"/>
        <family val="3"/>
        <charset val="128"/>
      </rPr>
      <t>月</t>
    </r>
    <rPh sb="6" eb="7">
      <t>ガツ</t>
    </rPh>
    <phoneticPr fontId="2"/>
  </si>
  <si>
    <t>アドバイザー名</t>
    <phoneticPr fontId="2"/>
  </si>
  <si>
    <t>第</t>
    <rPh sb="0" eb="1">
      <t>ダイ</t>
    </rPh>
    <phoneticPr fontId="2"/>
  </si>
  <si>
    <t>回</t>
    <rPh sb="0" eb="1">
      <t>カイ</t>
    </rPh>
    <phoneticPr fontId="2"/>
  </si>
  <si>
    <t>のセルに入力してください。</t>
    <rPh sb="4" eb="6">
      <t>ニュウリョク</t>
    </rPh>
    <phoneticPr fontId="2"/>
  </si>
  <si>
    <t xml:space="preserve">    代表　　または競技力向上特別枠　</t>
    <rPh sb="4" eb="6">
      <t>ダイヒョウ</t>
    </rPh>
    <phoneticPr fontId="2"/>
  </si>
  <si>
    <t>※１～４を記入</t>
    <rPh sb="5" eb="7">
      <t>キニュウ</t>
    </rPh>
    <phoneticPr fontId="2"/>
  </si>
  <si>
    <t>（男子）</t>
    <rPh sb="1" eb="3">
      <t>ダンシ</t>
    </rPh>
    <phoneticPr fontId="2"/>
  </si>
  <si>
    <t>代表　　　　　または競技力向上特別枠</t>
    <rPh sb="0" eb="2">
      <t>ダイヒョウ</t>
    </rPh>
    <phoneticPr fontId="2"/>
  </si>
  <si>
    <t>※1～4で記入</t>
    <phoneticPr fontId="2"/>
  </si>
  <si>
    <t>（女子）</t>
    <rPh sb="1" eb="3">
      <t>ジョシ</t>
    </rPh>
    <phoneticPr fontId="2"/>
  </si>
  <si>
    <t>代表　　　　　　　または競技力向上特別枠　</t>
    <rPh sb="0" eb="2">
      <t>ダイヒョウ</t>
    </rPh>
    <phoneticPr fontId="2"/>
  </si>
  <si>
    <t>（女子）</t>
    <rPh sb="1" eb="2">
      <t>ジョ</t>
    </rPh>
    <rPh sb="2" eb="3">
      <t>コ</t>
    </rPh>
    <phoneticPr fontId="2"/>
  </si>
  <si>
    <t>代表枠</t>
    <rPh sb="0" eb="2">
      <t>ダイヒョウ</t>
    </rPh>
    <rPh sb="2" eb="3">
      <t>ワク</t>
    </rPh>
    <phoneticPr fontId="2"/>
  </si>
  <si>
    <t xml:space="preserve">団体と個人の選手名は同じように入力してください。
間違った例　　　　　　団体　　佐賀太郎
　　　　　　　　　　　　　　　　　    　　↓           ×
　　　　　　　　　　　　　 個人　　佐賀　太郎
団体は性と名と詰めて入力してるが、個人は性と名の間にスペースがあるため
正しい例　　　　　　　　団体　　佐賀太郎
　　　　　　　　　　　　　　　　　    　　↓　　　　　○
　　　　　　　　　　　　　  個人　　佐賀太郎
　　　　　　　　　　　　　　団体　　佐賀　太郎
　　　　　　　　　　　　　　　　　　   　↓　　　　　 ○
　　　　　　　　　　　　　　個人　　佐賀　太郎
</t>
    <rPh sb="0" eb="2">
      <t>ダンタイ</t>
    </rPh>
    <rPh sb="3" eb="5">
      <t>コジン</t>
    </rPh>
    <rPh sb="6" eb="9">
      <t>センシュメイ</t>
    </rPh>
    <rPh sb="10" eb="11">
      <t>オナ</t>
    </rPh>
    <rPh sb="15" eb="17">
      <t>ニュウリョク</t>
    </rPh>
    <rPh sb="26" eb="28">
      <t>マチガ</t>
    </rPh>
    <rPh sb="30" eb="31">
      <t>レイ</t>
    </rPh>
    <rPh sb="37" eb="39">
      <t>ダンタイ</t>
    </rPh>
    <rPh sb="41" eb="43">
      <t>サガ</t>
    </rPh>
    <rPh sb="43" eb="45">
      <t>タロウ</t>
    </rPh>
    <rPh sb="97" eb="99">
      <t>コジン</t>
    </rPh>
    <rPh sb="101" eb="103">
      <t>サガ</t>
    </rPh>
    <rPh sb="104" eb="106">
      <t>タロウ</t>
    </rPh>
    <rPh sb="107" eb="109">
      <t>ダンタイ</t>
    </rPh>
    <rPh sb="110" eb="111">
      <t>セイ</t>
    </rPh>
    <rPh sb="112" eb="113">
      <t>メイ</t>
    </rPh>
    <rPh sb="114" eb="115">
      <t>ツ</t>
    </rPh>
    <rPh sb="117" eb="119">
      <t>ニュウリョク</t>
    </rPh>
    <rPh sb="124" eb="126">
      <t>コジン</t>
    </rPh>
    <rPh sb="127" eb="128">
      <t>セイ</t>
    </rPh>
    <rPh sb="129" eb="130">
      <t>ナ</t>
    </rPh>
    <rPh sb="131" eb="132">
      <t>アイダ</t>
    </rPh>
    <rPh sb="144" eb="145">
      <t>タダ</t>
    </rPh>
    <rPh sb="147" eb="148">
      <t>レイ</t>
    </rPh>
    <rPh sb="156" eb="158">
      <t>ダンタイ</t>
    </rPh>
    <rPh sb="160" eb="162">
      <t>サガ</t>
    </rPh>
    <rPh sb="162" eb="164">
      <t>タロウ</t>
    </rPh>
    <rPh sb="211" eb="213">
      <t>コジン</t>
    </rPh>
    <rPh sb="215" eb="217">
      <t>サガ</t>
    </rPh>
    <rPh sb="217" eb="219">
      <t>タロウ</t>
    </rPh>
    <rPh sb="236" eb="238">
      <t>ダンタイ</t>
    </rPh>
    <rPh sb="240" eb="242">
      <t>サガ</t>
    </rPh>
    <rPh sb="243" eb="245">
      <t>タロウ</t>
    </rPh>
    <rPh sb="291" eb="293">
      <t>コジン</t>
    </rPh>
    <rPh sb="295" eb="297">
      <t>サガ</t>
    </rPh>
    <rPh sb="298" eb="300">
      <t>タロウ</t>
    </rPh>
    <phoneticPr fontId="2"/>
  </si>
  <si>
    <t>（男子）</t>
    <rPh sb="1" eb="2">
      <t>オトコ</t>
    </rPh>
    <rPh sb="2" eb="3">
      <t>シ</t>
    </rPh>
    <phoneticPr fontId="2"/>
  </si>
  <si>
    <t>軟式野球</t>
  </si>
  <si>
    <t>ソフトボール</t>
  </si>
  <si>
    <t>男子バスケットボール</t>
    <rPh sb="0" eb="2">
      <t>ダンシ</t>
    </rPh>
    <phoneticPr fontId="2"/>
  </si>
  <si>
    <t>女子バスケットボール</t>
    <rPh sb="0" eb="2">
      <t>ジョシ</t>
    </rPh>
    <phoneticPr fontId="2"/>
  </si>
  <si>
    <t>女子バレーボール</t>
    <rPh sb="0" eb="2">
      <t>ジョシ</t>
    </rPh>
    <phoneticPr fontId="2"/>
  </si>
  <si>
    <t>男子バレーボール</t>
    <rPh sb="0" eb="2">
      <t>ダンシ</t>
    </rPh>
    <phoneticPr fontId="2"/>
  </si>
  <si>
    <t>男子ソフトテニス</t>
    <rPh sb="0" eb="2">
      <t>ダンシ</t>
    </rPh>
    <phoneticPr fontId="2"/>
  </si>
  <si>
    <t>女子ソフトテニス</t>
    <rPh sb="0" eb="2">
      <t>ジョシ</t>
    </rPh>
    <phoneticPr fontId="2"/>
  </si>
  <si>
    <t>男子卓球</t>
    <rPh sb="0" eb="2">
      <t>ダンシ</t>
    </rPh>
    <phoneticPr fontId="2"/>
  </si>
  <si>
    <t>女子卓球</t>
    <rPh sb="0" eb="2">
      <t>ジョシ</t>
    </rPh>
    <phoneticPr fontId="2"/>
  </si>
  <si>
    <t>男子柔道</t>
    <rPh sb="0" eb="2">
      <t>ダンシ</t>
    </rPh>
    <phoneticPr fontId="2"/>
  </si>
  <si>
    <t>女子柔道</t>
    <rPh sb="0" eb="2">
      <t>ジョシ</t>
    </rPh>
    <phoneticPr fontId="2"/>
  </si>
  <si>
    <t>男子剣道</t>
    <rPh sb="0" eb="2">
      <t>ダンシ</t>
    </rPh>
    <phoneticPr fontId="2"/>
  </si>
  <si>
    <t>女子剣道</t>
    <rPh sb="0" eb="2">
      <t>ジョシ</t>
    </rPh>
    <rPh sb="2" eb="4">
      <t>ケンドウ</t>
    </rPh>
    <phoneticPr fontId="2"/>
  </si>
  <si>
    <t>サッカー</t>
    <phoneticPr fontId="2"/>
  </si>
  <si>
    <t>相撲</t>
    <rPh sb="0" eb="2">
      <t>スモウ</t>
    </rPh>
    <phoneticPr fontId="2"/>
  </si>
  <si>
    <t>県大会参加人数</t>
    <rPh sb="0" eb="1">
      <t>ケン</t>
    </rPh>
    <rPh sb="1" eb="3">
      <t>タイカイ</t>
    </rPh>
    <rPh sb="3" eb="5">
      <t>サンカ</t>
    </rPh>
    <rPh sb="5" eb="7">
      <t>ニンズウ</t>
    </rPh>
    <phoneticPr fontId="2"/>
  </si>
  <si>
    <t>合計</t>
    <rPh sb="0" eb="2">
      <t>ゴウケイ</t>
    </rPh>
    <phoneticPr fontId="2"/>
  </si>
  <si>
    <t>選手辞退届</t>
    <rPh sb="0" eb="2">
      <t>センシュ</t>
    </rPh>
    <rPh sb="2" eb="4">
      <t>ジタイ</t>
    </rPh>
    <rPh sb="4" eb="5">
      <t>トドケ</t>
    </rPh>
    <phoneticPr fontId="2"/>
  </si>
  <si>
    <t>辞退者</t>
    <rPh sb="0" eb="3">
      <t>ジタイシャ</t>
    </rPh>
    <phoneticPr fontId="2"/>
  </si>
  <si>
    <t>競技名</t>
    <rPh sb="0" eb="2">
      <t>キョウギ</t>
    </rPh>
    <rPh sb="2" eb="3">
      <t>メイ</t>
    </rPh>
    <phoneticPr fontId="2"/>
  </si>
  <si>
    <t>辞退理由</t>
    <rPh sb="0" eb="2">
      <t>ジタイ</t>
    </rPh>
    <rPh sb="2" eb="4">
      <t>リユウ</t>
    </rPh>
    <phoneticPr fontId="2"/>
  </si>
  <si>
    <t>上記の選手の辞退をお願いいたします。</t>
    <rPh sb="0" eb="2">
      <t>ジョウキ</t>
    </rPh>
    <rPh sb="3" eb="5">
      <t>センシュ</t>
    </rPh>
    <rPh sb="6" eb="8">
      <t>ジタイ</t>
    </rPh>
    <rPh sb="10" eb="11">
      <t>ネガ</t>
    </rPh>
    <phoneticPr fontId="2"/>
  </si>
  <si>
    <t>ふりがな</t>
    <phoneticPr fontId="2"/>
  </si>
  <si>
    <t>　　月　　日</t>
    <rPh sb="2" eb="3">
      <t>ガツ</t>
    </rPh>
    <rPh sb="5" eb="6">
      <t>ニチ</t>
    </rPh>
    <phoneticPr fontId="2"/>
  </si>
  <si>
    <t>　月　　日</t>
    <rPh sb="1" eb="2">
      <t>ガツ</t>
    </rPh>
    <rPh sb="4" eb="5">
      <t>ニチ</t>
    </rPh>
    <phoneticPr fontId="2"/>
  </si>
  <si>
    <t>アドバイザー</t>
    <phoneticPr fontId="2"/>
  </si>
  <si>
    <t>（女子）</t>
    <rPh sb="1" eb="2">
      <t>オンナ</t>
    </rPh>
    <rPh sb="2" eb="3">
      <t>コ</t>
    </rPh>
    <phoneticPr fontId="2"/>
  </si>
  <si>
    <t>引率責任者</t>
    <rPh sb="0" eb="2">
      <t>インソツ</t>
    </rPh>
    <rPh sb="2" eb="5">
      <t>セキニンシャ</t>
    </rPh>
    <phoneticPr fontId="2"/>
  </si>
  <si>
    <t>　　　　　　　　　　　</t>
    <phoneticPr fontId="2"/>
  </si>
  <si>
    <t>コーチ名</t>
    <phoneticPr fontId="2"/>
  </si>
  <si>
    <t>引率責任者</t>
    <rPh sb="0" eb="5">
      <t>インソツセキニンシャ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</si>
  <si>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</si>
  <si>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</si>
  <si>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区分</t>
    <rPh sb="0" eb="2">
      <t>クブン</t>
    </rPh>
    <phoneticPr fontId="2"/>
  </si>
  <si>
    <t>cm</t>
    <phoneticPr fontId="2"/>
  </si>
  <si>
    <t>㎏</t>
    <phoneticPr fontId="2"/>
  </si>
  <si>
    <t>マネージャー</t>
    <phoneticPr fontId="2"/>
  </si>
  <si>
    <t>引率責任者者</t>
    <rPh sb="0" eb="2">
      <t>インソツ</t>
    </rPh>
    <rPh sb="2" eb="5">
      <t>セキニンシャ</t>
    </rPh>
    <rPh sb="5" eb="6">
      <t>シャ</t>
    </rPh>
    <phoneticPr fontId="2"/>
  </si>
  <si>
    <t>競技</t>
    <rPh sb="0" eb="2">
      <t>キョウギ</t>
    </rPh>
    <phoneticPr fontId="2"/>
  </si>
  <si>
    <t>サッカー競技</t>
    <rPh sb="4" eb="6">
      <t>キョウギ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</si>
  <si>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</si>
  <si>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</si>
  <si>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</si>
  <si>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位置</t>
    <rPh sb="0" eb="2">
      <t>イチ</t>
    </rPh>
    <phoneticPr fontId="2"/>
  </si>
  <si>
    <t>先発</t>
    <rPh sb="0" eb="2">
      <t>センパツ</t>
    </rPh>
    <phoneticPr fontId="2"/>
  </si>
  <si>
    <t>Ｎｏ</t>
    <phoneticPr fontId="2"/>
  </si>
  <si>
    <t>FPシャツ</t>
    <phoneticPr fontId="2"/>
  </si>
  <si>
    <t>FPショーツ</t>
    <phoneticPr fontId="2"/>
  </si>
  <si>
    <t>FPストッキング</t>
    <phoneticPr fontId="2"/>
  </si>
  <si>
    <t>GKシャツ</t>
    <phoneticPr fontId="2"/>
  </si>
  <si>
    <t>GKショーツ</t>
    <phoneticPr fontId="2"/>
  </si>
  <si>
    <t>GKストッキング</t>
    <phoneticPr fontId="2"/>
  </si>
  <si>
    <t>SUB</t>
    <phoneticPr fontId="2"/>
  </si>
  <si>
    <t>GK  ・  DF  ・  MF  ・  FW</t>
    <phoneticPr fontId="2"/>
  </si>
  <si>
    <t>Ａコーチ名</t>
    <rPh sb="4" eb="5">
      <t>メイ</t>
    </rPh>
    <phoneticPr fontId="2"/>
  </si>
  <si>
    <t>令和</t>
    <phoneticPr fontId="2"/>
  </si>
  <si>
    <t>令和</t>
    <phoneticPr fontId="2"/>
  </si>
  <si>
    <t>令和</t>
    <phoneticPr fontId="2"/>
  </si>
  <si>
    <t>令和</t>
    <rPh sb="0" eb="2">
      <t>レイワ</t>
    </rPh>
    <phoneticPr fontId="2"/>
  </si>
  <si>
    <r>
      <t>上記のチームは、</t>
    </r>
    <r>
      <rPr>
        <sz val="11"/>
        <color rgb="FFFF0000"/>
        <rFont val="ＭＳ Ｐゴシック"/>
        <family val="3"/>
        <charset val="128"/>
      </rPr>
      <t>本地区代表として</t>
    </r>
    <r>
      <rPr>
        <sz val="11"/>
        <rFont val="ＭＳ Ｐゴシック"/>
        <family val="3"/>
        <charset val="128"/>
      </rPr>
      <t>標記大会に出場することを認め、大会への参加申込みをいたします。</t>
    </r>
    <rPh sb="0" eb="2">
      <t>ジョウキ</t>
    </rPh>
    <rPh sb="8" eb="11">
      <t>ホンチク</t>
    </rPh>
    <rPh sb="11" eb="13">
      <t>ダイヒョウ</t>
    </rPh>
    <rPh sb="16" eb="18">
      <t>ヒョウキ</t>
    </rPh>
    <rPh sb="18" eb="20">
      <t>タイカイ</t>
    </rPh>
    <rPh sb="21" eb="23">
      <t>シュツジョウ</t>
    </rPh>
    <rPh sb="28" eb="29">
      <t>ニン</t>
    </rPh>
    <rPh sb="31" eb="33">
      <t>タイカイ</t>
    </rPh>
    <rPh sb="35" eb="37">
      <t>サンカ</t>
    </rPh>
    <rPh sb="37" eb="39">
      <t>モウシコ</t>
    </rPh>
    <phoneticPr fontId="2"/>
  </si>
  <si>
    <r>
      <t>　　　上記のチームは、</t>
    </r>
    <r>
      <rPr>
        <sz val="11"/>
        <color rgb="FFFF0000"/>
        <rFont val="ＭＳ Ｐゴシック"/>
        <family val="3"/>
        <charset val="128"/>
      </rPr>
      <t>本地区代表として</t>
    </r>
    <r>
      <rPr>
        <sz val="11"/>
        <rFont val="ＭＳ Ｐゴシック"/>
        <family val="3"/>
        <charset val="128"/>
      </rPr>
      <t>標記大会に出場することを認め、大会への参加申込みをいたします。</t>
    </r>
    <rPh sb="3" eb="5">
      <t>ジョウキ</t>
    </rPh>
    <rPh sb="11" eb="14">
      <t>ホンチク</t>
    </rPh>
    <rPh sb="14" eb="16">
      <t>ダイヒョウ</t>
    </rPh>
    <rPh sb="19" eb="21">
      <t>ヒョウキ</t>
    </rPh>
    <rPh sb="21" eb="23">
      <t>タイカイ</t>
    </rPh>
    <rPh sb="24" eb="26">
      <t>シュツジョウ</t>
    </rPh>
    <rPh sb="31" eb="32">
      <t>ニン</t>
    </rPh>
    <rPh sb="34" eb="36">
      <t>タイカイ</t>
    </rPh>
    <rPh sb="38" eb="40">
      <t>サンカ</t>
    </rPh>
    <rPh sb="40" eb="42">
      <t>モウシコ</t>
    </rPh>
    <phoneticPr fontId="2"/>
  </si>
  <si>
    <r>
      <t>　　　　　　上記のチームは、</t>
    </r>
    <r>
      <rPr>
        <sz val="11"/>
        <color rgb="FFFF0000"/>
        <rFont val="ＭＳ Ｐゴシック"/>
        <family val="3"/>
        <charset val="128"/>
      </rPr>
      <t>本地区代表として</t>
    </r>
    <r>
      <rPr>
        <sz val="11"/>
        <rFont val="ＭＳ Ｐゴシック"/>
        <family val="3"/>
        <charset val="128"/>
      </rPr>
      <t>標記大会に出場することを認め、大会への参加申込みをいたします。</t>
    </r>
    <rPh sb="6" eb="8">
      <t>ジョウキ</t>
    </rPh>
    <rPh sb="14" eb="17">
      <t>ホンチク</t>
    </rPh>
    <rPh sb="17" eb="19">
      <t>ダイヒョウ</t>
    </rPh>
    <rPh sb="22" eb="24">
      <t>ヒョウキ</t>
    </rPh>
    <rPh sb="24" eb="26">
      <t>タイカイ</t>
    </rPh>
    <rPh sb="27" eb="29">
      <t>シュツジョウ</t>
    </rPh>
    <rPh sb="34" eb="35">
      <t>ニン</t>
    </rPh>
    <rPh sb="37" eb="39">
      <t>タイカイ</t>
    </rPh>
    <rPh sb="41" eb="43">
      <t>サンカ</t>
    </rPh>
    <rPh sb="43" eb="45">
      <t>モウシコ</t>
    </rPh>
    <phoneticPr fontId="2"/>
  </si>
  <si>
    <t>名　　×　　700円　　　＝</t>
    <rPh sb="0" eb="1">
      <t>メイ</t>
    </rPh>
    <rPh sb="9" eb="10">
      <t>エン</t>
    </rPh>
    <phoneticPr fontId="2"/>
  </si>
  <si>
    <t>700円</t>
    <rPh sb="3" eb="4">
      <t>エン</t>
    </rPh>
    <phoneticPr fontId="2"/>
  </si>
  <si>
    <t>×　　700円＝</t>
    <rPh sb="6" eb="7">
      <t>エン</t>
    </rPh>
    <phoneticPr fontId="2"/>
  </si>
  <si>
    <t>令和4年</t>
    <rPh sb="0" eb="2">
      <t>レイワ</t>
    </rPh>
    <rPh sb="3" eb="4">
      <t>ネン</t>
    </rPh>
    <phoneticPr fontId="2"/>
  </si>
  <si>
    <t>※辞退届は、開会式（開始式）前に本部へ提出する。</t>
    <rPh sb="6" eb="9">
      <t>カイカイシキ</t>
    </rPh>
    <rPh sb="10" eb="12">
      <t>カイシ</t>
    </rPh>
    <rPh sb="12" eb="13">
      <t>シキ</t>
    </rPh>
    <phoneticPr fontId="2"/>
  </si>
  <si>
    <t>※備考には、主将を記入する</t>
    <rPh sb="1" eb="3">
      <t>ビコウ</t>
    </rPh>
    <rPh sb="6" eb="8">
      <t>シュショウ</t>
    </rPh>
    <rPh sb="9" eb="11">
      <t>キニュウ</t>
    </rPh>
    <phoneticPr fontId="2"/>
  </si>
  <si>
    <t>備考にスコアラーがいる場合は、
スコアラーを記入</t>
    <rPh sb="0" eb="2">
      <t>ビコウ</t>
    </rPh>
    <rPh sb="11" eb="13">
      <t>バアイ</t>
    </rPh>
    <rPh sb="22" eb="24">
      <t>キニュウ</t>
    </rPh>
    <phoneticPr fontId="2"/>
  </si>
  <si>
    <t>※備考には、主将を記入する</t>
    <phoneticPr fontId="2"/>
  </si>
  <si>
    <t>団体名</t>
    <rPh sb="0" eb="2">
      <t>ダンタイ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</si>
  <si>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</si>
  <si>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代表</t>
    <rPh sb="0" eb="2">
      <t>ダイヒョウ</t>
    </rPh>
    <phoneticPr fontId="2"/>
  </si>
  <si>
    <t>１　代表者　 　２　チーム指導者</t>
    <phoneticPr fontId="2"/>
  </si>
  <si>
    <t>←削除</t>
    <rPh sb="1" eb="3">
      <t>サクジョ</t>
    </rPh>
    <phoneticPr fontId="2"/>
  </si>
  <si>
    <t>←競技力向上関係削除</t>
    <rPh sb="1" eb="4">
      <t>キョウギリョク</t>
    </rPh>
    <rPh sb="4" eb="6">
      <t>コウジョウ</t>
    </rPh>
    <rPh sb="6" eb="8">
      <t>カンケイ</t>
    </rPh>
    <rPh sb="8" eb="10">
      <t>サクジョ</t>
    </rPh>
    <phoneticPr fontId="2"/>
  </si>
  <si>
    <t>１　代表者　 ２　チーム指導者</t>
    <rPh sb="2" eb="5">
      <t>ダイヒョウシャ</t>
    </rPh>
    <rPh sb="12" eb="15">
      <t>シドウシャ</t>
    </rPh>
    <phoneticPr fontId="2"/>
  </si>
  <si>
    <t xml:space="preserve">１　代表者　 ２　チーム指導者 </t>
    <rPh sb="2" eb="5">
      <t>ダイヒョウシャ</t>
    </rPh>
    <rPh sb="12" eb="15">
      <t>シドウシャ</t>
    </rPh>
    <phoneticPr fontId="2"/>
  </si>
  <si>
    <t>令和　5年　　　月　　　　日</t>
    <rPh sb="8" eb="9">
      <t>ツキ</t>
    </rPh>
    <rPh sb="13" eb="14">
      <t>ニチ</t>
    </rPh>
    <phoneticPr fontId="2"/>
  </si>
  <si>
    <t>令和　５年　　　月　　　　日</t>
    <rPh sb="8" eb="9">
      <t>ツキ</t>
    </rPh>
    <rPh sb="13" eb="14">
      <t>ニチ</t>
    </rPh>
    <phoneticPr fontId="2"/>
  </si>
  <si>
    <t>１　代表者　 ２　チーム指導者</t>
    <phoneticPr fontId="2"/>
  </si>
  <si>
    <t>A</t>
    <phoneticPr fontId="2"/>
  </si>
  <si>
    <t>代表順位</t>
    <rPh sb="0" eb="2">
      <t>ダイヒョウ</t>
    </rPh>
    <rPh sb="2" eb="4">
      <t>ジュンイ</t>
    </rPh>
    <phoneticPr fontId="2"/>
  </si>
  <si>
    <t>（女子）</t>
    <rPh sb="1" eb="2">
      <t>オンナ</t>
    </rPh>
    <rPh sb="2" eb="3">
      <t>シ</t>
    </rPh>
    <phoneticPr fontId="2"/>
  </si>
  <si>
    <t>代表順位</t>
    <rPh sb="0" eb="2">
      <t>ダイヒョウ</t>
    </rPh>
    <phoneticPr fontId="2"/>
  </si>
  <si>
    <t>１　代表者　 ２　チーム指導者</t>
    <phoneticPr fontId="2"/>
  </si>
  <si>
    <t>１　代表者　 ２　チーム指導者</t>
    <rPh sb="2" eb="5">
      <t>ダイヒョウシャ</t>
    </rPh>
    <rPh sb="12" eb="14">
      <t>シドウ</t>
    </rPh>
    <phoneticPr fontId="2"/>
  </si>
  <si>
    <t>１　代表者　 ２　チーム指導者</t>
    <phoneticPr fontId="2"/>
  </si>
  <si>
    <t>←削除</t>
    <rPh sb="1" eb="3">
      <t>サクジョ</t>
    </rPh>
    <phoneticPr fontId="2"/>
  </si>
  <si>
    <t>※変更後の監督・コーチは当該団体から中体連に登録した者とする</t>
    <rPh sb="5" eb="7">
      <t>カントク</t>
    </rPh>
    <phoneticPr fontId="2"/>
  </si>
  <si>
    <t>チーム名</t>
    <rPh sb="3" eb="4">
      <t>メイ</t>
    </rPh>
    <phoneticPr fontId="2"/>
  </si>
  <si>
    <t>チーム名略称</t>
    <rPh sb="3" eb="4">
      <t>メイ</t>
    </rPh>
    <rPh sb="4" eb="6">
      <t>リャクショウ</t>
    </rPh>
    <phoneticPr fontId="2"/>
  </si>
  <si>
    <t>参加料</t>
    <phoneticPr fontId="2"/>
  </si>
  <si>
    <t>代表枠</t>
    <rPh sb="0" eb="2">
      <t>ダイヒョウ</t>
    </rPh>
    <rPh sb="2" eb="3">
      <t>ワク</t>
    </rPh>
    <phoneticPr fontId="2"/>
  </si>
  <si>
    <t>A</t>
    <phoneticPr fontId="2"/>
  </si>
  <si>
    <t>A</t>
    <phoneticPr fontId="2"/>
  </si>
  <si>
    <t>代表枠</t>
    <rPh sb="0" eb="2">
      <t>ダイヒョウ</t>
    </rPh>
    <rPh sb="2" eb="3">
      <t>ワク</t>
    </rPh>
    <phoneticPr fontId="2"/>
  </si>
  <si>
    <t>代表　　　</t>
    <rPh sb="0" eb="2">
      <t>ダイヒョウ</t>
    </rPh>
    <phoneticPr fontId="2"/>
  </si>
  <si>
    <t>SAGAクラブ</t>
    <phoneticPr fontId="2"/>
  </si>
  <si>
    <t>佐賀　太郎</t>
    <rPh sb="0" eb="2">
      <t>サガ</t>
    </rPh>
    <rPh sb="3" eb="5">
      <t>タロウ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</si>
  <si>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</si>
  <si>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</si>
  <si>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選　　手　　名</t>
    <phoneticPr fontId="2"/>
  </si>
  <si>
    <t>選手名・ふりがな</t>
    <rPh sb="0" eb="1">
      <t>セン</t>
    </rPh>
    <phoneticPr fontId="2"/>
  </si>
  <si>
    <t>佐賀　太郎・さが　たろう</t>
    <rPh sb="0" eb="2">
      <t>サガ</t>
    </rPh>
    <rPh sb="3" eb="5">
      <t>タロウ</t>
    </rPh>
    <phoneticPr fontId="2"/>
  </si>
  <si>
    <t>（備考に代表枠Ａ，Ｂ，Ｃ，Dを記入）</t>
    <rPh sb="1" eb="3">
      <t>ビコウ</t>
    </rPh>
    <rPh sb="4" eb="6">
      <t>ダイヒョウ</t>
    </rPh>
    <rPh sb="6" eb="7">
      <t>ワク</t>
    </rPh>
    <rPh sb="15" eb="17">
      <t>キニュウ</t>
    </rPh>
    <phoneticPr fontId="2"/>
  </si>
  <si>
    <t>１　代表者　 ２　チーム指導者　　３　選手</t>
    <rPh sb="19" eb="21">
      <t>センシュ</t>
    </rPh>
    <phoneticPr fontId="2"/>
  </si>
  <si>
    <t>学　　年</t>
    <phoneticPr fontId="2"/>
  </si>
  <si>
    <t>学校名</t>
    <rPh sb="0" eb="3">
      <t>ガッコウメイ</t>
    </rPh>
    <phoneticPr fontId="2"/>
  </si>
  <si>
    <t>（備考代表枠Ａ，Ｂ，Ｃ，Dを記入）</t>
    <rPh sb="1" eb="3">
      <t>ビコウ</t>
    </rPh>
    <rPh sb="3" eb="6">
      <t>ダイヒョウワク</t>
    </rPh>
    <rPh sb="14" eb="16">
      <t>キニュウ</t>
    </rPh>
    <phoneticPr fontId="2"/>
  </si>
  <si>
    <t>選手名・ふりがな</t>
    <rPh sb="0" eb="1">
      <t>セン</t>
    </rPh>
    <rPh sb="1" eb="2">
      <t>テ</t>
    </rPh>
    <rPh sb="2" eb="3">
      <t>メイ</t>
    </rPh>
    <phoneticPr fontId="2"/>
  </si>
  <si>
    <t>佐賀　太郎・さが　たろう</t>
    <phoneticPr fontId="2"/>
  </si>
  <si>
    <t>（備考に代表枠Ａ，Ｂ，Ｃ，Dを記入）</t>
    <rPh sb="1" eb="3">
      <t>ビコウ</t>
    </rPh>
    <rPh sb="4" eb="7">
      <t>ダイヒョウワク</t>
    </rPh>
    <rPh sb="15" eb="17">
      <t>キニュウ</t>
    </rPh>
    <phoneticPr fontId="2"/>
  </si>
  <si>
    <t>佐賀太郎・さがたろう</t>
    <phoneticPr fontId="2"/>
  </si>
  <si>
    <t>選手名・ふりがな</t>
    <phoneticPr fontId="2"/>
  </si>
  <si>
    <t>選手名・ふりがな</t>
    <rPh sb="0" eb="3">
      <t>センシュメイ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</si>
  <si>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</si>
  <si>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</si>
  <si>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佐賀　太郎・さが　たろう</t>
    <phoneticPr fontId="2"/>
  </si>
  <si>
    <t>備考</t>
    <rPh sb="0" eb="2">
      <t>ビコウ</t>
    </rPh>
    <phoneticPr fontId="2"/>
  </si>
  <si>
    <t>地域クラブ活動大会申込書</t>
    <rPh sb="7" eb="8">
      <t>ダイ</t>
    </rPh>
    <rPh sb="8" eb="10">
      <t>_x0000__x0007__x0001__x0002__x0008_</t>
    </rPh>
    <rPh sb="9" eb="12">
      <t/>
    </rPh>
    <phoneticPr fontId="2"/>
  </si>
  <si>
    <t>学校名</t>
    <rPh sb="0" eb="3">
      <t>ガッコウメイ</t>
    </rPh>
    <phoneticPr fontId="2"/>
  </si>
  <si>
    <t>連盟登録番号</t>
    <rPh sb="0" eb="2">
      <t>レンメイ</t>
    </rPh>
    <rPh sb="2" eb="4">
      <t>トウロク</t>
    </rPh>
    <rPh sb="4" eb="6">
      <t>バンゴウ</t>
    </rPh>
    <phoneticPr fontId="2"/>
  </si>
  <si>
    <t>学校名</t>
    <phoneticPr fontId="2"/>
  </si>
  <si>
    <t>連盟登録番号</t>
    <phoneticPr fontId="2"/>
  </si>
  <si>
    <t>　上記の者は本団体の選手であり、標記大会に出場することを認め、大会への参加申込みをいたします。</t>
    <rPh sb="1" eb="3">
      <t>ジョウキ</t>
    </rPh>
    <rPh sb="4" eb="5">
      <t>モノ</t>
    </rPh>
    <rPh sb="6" eb="7">
      <t>ホン</t>
    </rPh>
    <rPh sb="7" eb="9">
      <t>ダンタイ</t>
    </rPh>
    <rPh sb="10" eb="12">
      <t>センシュ</t>
    </rPh>
    <rPh sb="16" eb="18">
      <t>ヒョウキ</t>
    </rPh>
    <rPh sb="18" eb="20">
      <t>タイカイ</t>
    </rPh>
    <rPh sb="21" eb="23">
      <t>シュツジョウ</t>
    </rPh>
    <rPh sb="28" eb="29">
      <t>ミト</t>
    </rPh>
    <rPh sb="31" eb="33">
      <t>タイカイ</t>
    </rPh>
    <rPh sb="35" eb="37">
      <t>サンカ</t>
    </rPh>
    <rPh sb="37" eb="39">
      <t>モウシコ</t>
    </rPh>
    <phoneticPr fontId="2"/>
  </si>
  <si>
    <t>　上記の者は本団体の選手であり、標記大会に出場することを認め、大会への参加申込みをいたします。</t>
    <phoneticPr fontId="2"/>
  </si>
  <si>
    <t>※変更届は開会式（開始式）前に本部へ提出する。
なお、２日目以降の変更についても原則、開会式（開始式）前とする。</t>
    <rPh sb="1" eb="4">
      <t>ヘンコウトドケ</t>
    </rPh>
    <rPh sb="5" eb="8">
      <t>カイカイシキ</t>
    </rPh>
    <rPh sb="9" eb="11">
      <t>カイシ</t>
    </rPh>
    <rPh sb="11" eb="12">
      <t>シキ</t>
    </rPh>
    <rPh sb="13" eb="14">
      <t>マエ</t>
    </rPh>
    <rPh sb="15" eb="17">
      <t>ホンブ</t>
    </rPh>
    <rPh sb="18" eb="20">
      <t>テイシュツ</t>
    </rPh>
    <rPh sb="28" eb="29">
      <t>ヒ</t>
    </rPh>
    <rPh sb="29" eb="30">
      <t>メ</t>
    </rPh>
    <rPh sb="30" eb="32">
      <t>イコウ</t>
    </rPh>
    <rPh sb="33" eb="35">
      <t>ヘンコウ</t>
    </rPh>
    <rPh sb="40" eb="42">
      <t>ゲンソク</t>
    </rPh>
    <phoneticPr fontId="2"/>
  </si>
  <si>
    <t>代表者</t>
    <rPh sb="0" eb="3">
      <t>ダイヒョウシャ</t>
    </rPh>
    <phoneticPr fontId="2"/>
  </si>
  <si>
    <r>
      <t>　　　　　</t>
    </r>
    <r>
      <rPr>
        <sz val="11"/>
        <rFont val="ＭＳ Ｐゴシック"/>
        <family val="3"/>
        <charset val="128"/>
      </rPr>
      <t>年</t>
    </r>
    <rPh sb="5" eb="6">
      <t>ネン</t>
    </rPh>
    <phoneticPr fontId="2"/>
  </si>
  <si>
    <t>上記のチームの辞退をお願いいたします。</t>
    <rPh sb="0" eb="2">
      <t>ジョウキ</t>
    </rPh>
    <rPh sb="7" eb="9">
      <t>ジタイ</t>
    </rPh>
    <rPh sb="11" eb="12">
      <t>ネガ</t>
    </rPh>
    <phoneticPr fontId="2"/>
  </si>
  <si>
    <t>※辞退届は、開会式（開始式）前に本部へ提出する。
※但し、２日目以降については競技開始（第一試合）30分前に本部へ提出する。</t>
    <rPh sb="6" eb="9">
      <t>カイカイシキ</t>
    </rPh>
    <rPh sb="10" eb="12">
      <t>カイシ</t>
    </rPh>
    <rPh sb="12" eb="13">
      <t>シキ</t>
    </rPh>
    <rPh sb="14" eb="15">
      <t>マエ</t>
    </rPh>
    <rPh sb="26" eb="27">
      <t>タダ</t>
    </rPh>
    <rPh sb="30" eb="31">
      <t>ニチ</t>
    </rPh>
    <rPh sb="31" eb="32">
      <t>メ</t>
    </rPh>
    <rPh sb="32" eb="34">
      <t>イコウ</t>
    </rPh>
    <rPh sb="39" eb="41">
      <t>キョウギ</t>
    </rPh>
    <rPh sb="41" eb="43">
      <t>カイシ</t>
    </rPh>
    <rPh sb="44" eb="46">
      <t>ダイイチ</t>
    </rPh>
    <rPh sb="46" eb="48">
      <t>シアイ</t>
    </rPh>
    <rPh sb="51" eb="53">
      <t>フンマエ</t>
    </rPh>
    <phoneticPr fontId="2"/>
  </si>
  <si>
    <t>男子
・
女子</t>
    <rPh sb="0" eb="2">
      <t>ダンシ</t>
    </rPh>
    <rPh sb="5" eb="7">
      <t>ジョシ</t>
    </rPh>
    <phoneticPr fontId="19"/>
  </si>
  <si>
    <t>性別</t>
    <rPh sb="0" eb="2">
      <t>セイベツ</t>
    </rPh>
    <phoneticPr fontId="19"/>
  </si>
  <si>
    <t>辞退届（団体用）</t>
    <rPh sb="0" eb="2">
      <t>ジタイ</t>
    </rPh>
    <rPh sb="2" eb="3">
      <t>トドケ</t>
    </rPh>
    <rPh sb="4" eb="6">
      <t>ダンタイ</t>
    </rPh>
    <rPh sb="6" eb="7">
      <t>ヨウ</t>
    </rPh>
    <phoneticPr fontId="2"/>
  </si>
  <si>
    <t>令和6年度　第61回　　佐賀県中学校総合体育大会</t>
    <phoneticPr fontId="19"/>
  </si>
  <si>
    <t>令和　6年　　　月　　　　日</t>
    <rPh sb="8" eb="9">
      <t>ツキ</t>
    </rPh>
    <rPh sb="13" eb="14">
      <t>ニチ</t>
    </rPh>
    <phoneticPr fontId="2"/>
  </si>
  <si>
    <t>令和　６年　　　月　　　　日</t>
    <rPh sb="8" eb="9">
      <t>ツキ</t>
    </rPh>
    <rPh sb="13" eb="14">
      <t>ニチ</t>
    </rPh>
    <phoneticPr fontId="2"/>
  </si>
  <si>
    <t>令和６年</t>
    <phoneticPr fontId="2"/>
  </si>
  <si>
    <t>地域クラブ活動用大会申込書</t>
    <rPh sb="7" eb="8">
      <t>ヨウ</t>
    </rPh>
    <rPh sb="8" eb="10">
      <t>タイカイ</t>
    </rPh>
    <rPh sb="10" eb="13">
      <t>モウシコミショ</t>
    </rPh>
    <phoneticPr fontId="2"/>
  </si>
  <si>
    <t>地域クラブ活動用大会申込書</t>
    <rPh sb="7" eb="8">
      <t>ヨウ</t>
    </rPh>
    <phoneticPr fontId="2"/>
  </si>
  <si>
    <t>地域クラブ活動用大会申込書</t>
    <rPh sb="7" eb="8">
      <t>ヨウ</t>
    </rPh>
    <rPh sb="8" eb="9">
      <t>ダイ</t>
    </rPh>
    <rPh sb="10" eb="12">
      <t>モウシコミ</t>
    </rPh>
    <rPh sb="12" eb="13">
      <t/>
    </rPh>
    <phoneticPr fontId="2"/>
  </si>
  <si>
    <t>※変更届は、開会式（開始式）前に本部へ提出する。</t>
    <rPh sb="6" eb="9">
      <t>カイカイシキ</t>
    </rPh>
    <rPh sb="10" eb="12">
      <t>カイシ</t>
    </rPh>
    <rPh sb="12" eb="13">
      <t>シキ</t>
    </rPh>
    <rPh sb="14" eb="15">
      <t>マエ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</si>
</sst>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4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distributed" vertical="center" shrinkToFit="1"/>
    </xf>
    <xf numFmtId="0" fontId="0" fillId="0" borderId="1" xfId="0" applyBorder="1" applyAlignment="1">
      <alignment vertical="center" shrinkToFit="1"/>
    </xf>
    <xf numFmtId="0" fontId="4" fillId="0" borderId="1" xfId="0" applyFont="1" applyBorder="1" applyAlignment="1">
      <alignment horizontal="distributed" vertical="center" inden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vertical="center" shrinkToFit="1"/>
    </xf>
    <xf numFmtId="0" fontId="0" fillId="0" borderId="0" xfId="0" applyAlignment="1">
      <alignment horizont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1" fillId="0" borderId="0" xfId="1"/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distributed" vertical="center" shrinkToFit="1"/>
    </xf>
    <xf numFmtId="0" fontId="3" fillId="0" borderId="7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 shrinkToFit="1"/>
    </xf>
    <xf numFmtId="0" fontId="7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left" vertical="center"/>
    </xf>
    <xf numFmtId="0" fontId="0" fillId="0" borderId="8" xfId="0" applyBorder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shrinkToFit="1"/>
    </xf>
    <xf numFmtId="0" fontId="0" fillId="0" borderId="4" xfId="0" applyBorder="1">
      <alignment vertical="center"/>
    </xf>
    <xf numFmtId="0" fontId="0" fillId="0" borderId="0" xfId="0" applyAlignment="1"/>
    <xf numFmtId="0" fontId="0" fillId="0" borderId="1" xfId="0" applyBorder="1" applyAlignment="1">
      <alignment horizontal="distributed" vertical="center"/>
    </xf>
    <xf numFmtId="0" fontId="3" fillId="0" borderId="0" xfId="0" applyFont="1" applyAlignment="1">
      <alignment vertical="center" shrinkToFit="1"/>
    </xf>
    <xf numFmtId="0" fontId="0" fillId="0" borderId="18" xfId="0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0" xfId="0" applyAlignment="1">
      <alignment horizontal="right" vertical="center" shrinkToFit="1"/>
    </xf>
    <xf numFmtId="0" fontId="6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0" fillId="2" borderId="0" xfId="0" applyFill="1" applyAlignment="1">
      <alignment horizontal="left" vertical="center" shrinkToFit="1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vertical="center" shrinkToFit="1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0" fillId="2" borderId="5" xfId="0" applyFill="1" applyBorder="1" applyAlignment="1">
      <alignment horizontal="center" vertical="center" shrinkToFit="1"/>
    </xf>
    <xf numFmtId="0" fontId="0" fillId="2" borderId="0" xfId="0" applyFill="1" applyAlignment="1">
      <alignment horizontal="left" vertical="top"/>
    </xf>
    <xf numFmtId="0" fontId="5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center" vertical="center" shrinkToFit="1"/>
    </xf>
    <xf numFmtId="0" fontId="0" fillId="2" borderId="1" xfId="0" applyFill="1" applyBorder="1" applyAlignment="1">
      <alignment vertical="center" shrinkToFit="1"/>
    </xf>
    <xf numFmtId="0" fontId="0" fillId="2" borderId="0" xfId="0" applyFill="1" applyAlignment="1">
      <alignment horizontal="right" vertical="center" shrinkToFit="1"/>
    </xf>
    <xf numFmtId="0" fontId="0" fillId="2" borderId="0" xfId="0" applyFill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0" xfId="0" applyFill="1" applyAlignment="1">
      <alignment horizontal="center"/>
    </xf>
    <xf numFmtId="0" fontId="5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5" xfId="0" applyBorder="1" applyAlignment="1">
      <alignment horizontal="left" vertical="center" shrinkToFi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top" shrinkToFit="1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horizontal="distributed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distributed" vertical="center" shrinkToFit="1"/>
    </xf>
    <xf numFmtId="0" fontId="7" fillId="0" borderId="0" xfId="0" applyFont="1" applyAlignment="1">
      <alignment horizontal="center" vertical="center" shrinkToFit="1"/>
    </xf>
    <xf numFmtId="176" fontId="16" fillId="0" borderId="1" xfId="1" applyNumberFormat="1" applyFont="1" applyBorder="1" applyAlignment="1">
      <alignment horizontal="center"/>
    </xf>
    <xf numFmtId="0" fontId="1" fillId="0" borderId="0" xfId="2" applyAlignment="1">
      <alignment horizontal="center" vertical="center"/>
    </xf>
    <xf numFmtId="0" fontId="1" fillId="0" borderId="0" xfId="2">
      <alignment vertical="center"/>
    </xf>
    <xf numFmtId="0" fontId="1" fillId="0" borderId="0" xfId="2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1" fillId="0" borderId="0" xfId="2" applyAlignment="1">
      <alignment horizontal="right"/>
    </xf>
    <xf numFmtId="0" fontId="9" fillId="0" borderId="0" xfId="2" applyFont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 shrinkToFi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9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18" xfId="0" applyBorder="1">
      <alignment vertical="center"/>
    </xf>
    <xf numFmtId="0" fontId="0" fillId="0" borderId="8" xfId="0" applyBorder="1">
      <alignment vertical="center"/>
    </xf>
    <xf numFmtId="0" fontId="0" fillId="0" borderId="0" xfId="0">
      <alignment vertical="center"/>
    </xf>
    <xf numFmtId="0" fontId="0" fillId="0" borderId="18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2" borderId="5" xfId="0" applyFill="1" applyBorder="1" applyAlignment="1">
      <alignment horizontal="left" vertical="center" shrinkToFit="1"/>
    </xf>
    <xf numFmtId="0" fontId="0" fillId="0" borderId="32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4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4" xfId="0" applyBorder="1" applyAlignment="1">
      <alignment horizontal="center" vertical="center" shrinkToFit="1"/>
    </xf>
    <xf numFmtId="0" fontId="0" fillId="0" borderId="75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0" fillId="0" borderId="77" xfId="0" applyBorder="1" applyAlignment="1">
      <alignment horizontal="center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78" xfId="0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9" fillId="4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distributed" vertical="center" shrinkToFit="1"/>
    </xf>
    <xf numFmtId="0" fontId="8" fillId="0" borderId="15" xfId="0" applyFont="1" applyBorder="1" applyAlignment="1">
      <alignment horizontal="distributed" vertical="center" shrinkToFit="1"/>
    </xf>
    <xf numFmtId="0" fontId="8" fillId="0" borderId="7" xfId="0" applyFont="1" applyBorder="1" applyAlignment="1">
      <alignment horizontal="distributed" vertical="center" shrinkToFit="1"/>
    </xf>
    <xf numFmtId="0" fontId="8" fillId="0" borderId="1" xfId="0" applyFont="1" applyBorder="1" applyAlignment="1">
      <alignment horizontal="distributed" vertical="center" shrinkToFit="1"/>
    </xf>
    <xf numFmtId="0" fontId="3" fillId="0" borderId="25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shrinkToFit="1"/>
    </xf>
    <xf numFmtId="0" fontId="3" fillId="0" borderId="26" xfId="0" applyFont="1" applyBorder="1" applyAlignment="1">
      <alignment horizontal="distributed" vertical="center" shrinkToFit="1"/>
    </xf>
    <xf numFmtId="0" fontId="3" fillId="0" borderId="42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distributed" vertical="center" shrinkToFit="1"/>
    </xf>
    <xf numFmtId="0" fontId="3" fillId="0" borderId="43" xfId="0" applyFont="1" applyBorder="1" applyAlignment="1">
      <alignment horizontal="distributed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3" fillId="0" borderId="0" xfId="0" applyFont="1" applyAlignment="1">
      <alignment horizontal="distributed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distributed" vertical="center" shrinkToFit="1"/>
    </xf>
    <xf numFmtId="0" fontId="3" fillId="0" borderId="1" xfId="0" applyFont="1" applyBorder="1" applyAlignment="1">
      <alignment horizontal="distributed" vertical="center" shrinkToFit="1"/>
    </xf>
    <xf numFmtId="0" fontId="7" fillId="0" borderId="32" xfId="0" applyFont="1" applyBorder="1" applyAlignment="1">
      <alignment horizontal="distributed" vertical="center" shrinkToFit="1"/>
    </xf>
    <xf numFmtId="0" fontId="7" fillId="0" borderId="4" xfId="0" applyFont="1" applyBorder="1" applyAlignment="1">
      <alignment horizontal="distributed" vertical="center" shrinkToFit="1"/>
    </xf>
    <xf numFmtId="0" fontId="7" fillId="0" borderId="26" xfId="0" applyFont="1" applyBorder="1" applyAlignment="1">
      <alignment horizontal="distributed" vertical="center" shrinkToFit="1"/>
    </xf>
    <xf numFmtId="0" fontId="7" fillId="0" borderId="36" xfId="0" applyFont="1" applyBorder="1" applyAlignment="1">
      <alignment horizontal="distributed" vertical="center" shrinkToFit="1"/>
    </xf>
    <xf numFmtId="0" fontId="7" fillId="0" borderId="5" xfId="0" applyFont="1" applyBorder="1" applyAlignment="1">
      <alignment horizontal="distributed" vertical="center" shrinkToFit="1"/>
    </xf>
    <xf numFmtId="0" fontId="7" fillId="0" borderId="16" xfId="0" applyFont="1" applyBorder="1" applyAlignment="1">
      <alignment horizontal="distributed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distributed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 shrinkToFit="1"/>
    </xf>
    <xf numFmtId="0" fontId="0" fillId="0" borderId="41" xfId="0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28" xfId="0" applyFont="1" applyBorder="1" applyAlignment="1">
      <alignment horizontal="right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9" fillId="0" borderId="66" xfId="0" applyFont="1" applyBorder="1" applyAlignment="1">
      <alignment horizontal="left" vertical="top" wrapText="1" shrinkToFit="1"/>
    </xf>
    <xf numFmtId="0" fontId="9" fillId="0" borderId="67" xfId="0" applyFont="1" applyBorder="1" applyAlignment="1">
      <alignment horizontal="left" vertical="top" wrapText="1" shrinkToFit="1"/>
    </xf>
    <xf numFmtId="0" fontId="9" fillId="0" borderId="68" xfId="0" applyFont="1" applyBorder="1" applyAlignment="1">
      <alignment horizontal="left" vertical="top" wrapText="1" shrinkToFit="1"/>
    </xf>
    <xf numFmtId="0" fontId="9" fillId="0" borderId="69" xfId="0" applyFont="1" applyBorder="1" applyAlignment="1">
      <alignment horizontal="left" vertical="top" wrapText="1" shrinkToFit="1"/>
    </xf>
    <xf numFmtId="0" fontId="9" fillId="0" borderId="0" xfId="0" applyFont="1" applyAlignment="1">
      <alignment horizontal="left" vertical="top" wrapText="1" shrinkToFit="1"/>
    </xf>
    <xf numFmtId="0" fontId="9" fillId="0" borderId="70" xfId="0" applyFont="1" applyBorder="1" applyAlignment="1">
      <alignment horizontal="left" vertical="top" wrapText="1" shrinkToFit="1"/>
    </xf>
    <xf numFmtId="0" fontId="9" fillId="0" borderId="71" xfId="0" applyFont="1" applyBorder="1" applyAlignment="1">
      <alignment horizontal="left" vertical="top" wrapText="1" shrinkToFit="1"/>
    </xf>
    <xf numFmtId="0" fontId="9" fillId="0" borderId="72" xfId="0" applyFont="1" applyBorder="1" applyAlignment="1">
      <alignment horizontal="left" vertical="top" wrapText="1" shrinkToFit="1"/>
    </xf>
    <xf numFmtId="0" fontId="9" fillId="0" borderId="73" xfId="0" applyFont="1" applyBorder="1" applyAlignment="1">
      <alignment horizontal="left" vertical="top" wrapText="1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5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3" fillId="0" borderId="81" xfId="0" applyFont="1" applyBorder="1" applyAlignment="1">
      <alignment horizontal="center" vertical="center" shrinkToFit="1"/>
    </xf>
    <xf numFmtId="0" fontId="3" fillId="0" borderId="82" xfId="0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distributed" vertical="center" shrinkToFit="1"/>
    </xf>
    <xf numFmtId="0" fontId="0" fillId="0" borderId="8" xfId="0" applyBorder="1" applyAlignment="1">
      <alignment horizontal="distributed" vertical="center" shrinkToFit="1"/>
    </xf>
    <xf numFmtId="0" fontId="8" fillId="0" borderId="53" xfId="0" applyFont="1" applyBorder="1" applyAlignment="1">
      <alignment horizontal="distributed" vertical="center" shrinkToFit="1"/>
    </xf>
    <xf numFmtId="0" fontId="0" fillId="0" borderId="14" xfId="0" applyBorder="1" applyAlignment="1">
      <alignment horizontal="distributed" vertical="center" shrinkToFit="1"/>
    </xf>
    <xf numFmtId="0" fontId="0" fillId="0" borderId="31" xfId="0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0" fillId="2" borderId="5" xfId="0" applyFill="1" applyBorder="1" applyAlignment="1">
      <alignment horizontal="right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right" vertical="center" shrinkToFit="1"/>
    </xf>
    <xf numFmtId="0" fontId="17" fillId="0" borderId="26" xfId="0" applyFont="1" applyBorder="1" applyAlignment="1">
      <alignment horizontal="right" vertical="center" shrinkToFit="1"/>
    </xf>
    <xf numFmtId="0" fontId="17" fillId="0" borderId="5" xfId="0" applyFont="1" applyBorder="1" applyAlignment="1">
      <alignment horizontal="right" vertical="center" shrinkToFit="1"/>
    </xf>
    <xf numFmtId="0" fontId="17" fillId="0" borderId="16" xfId="0" applyFont="1" applyBorder="1" applyAlignment="1">
      <alignment horizontal="right" vertical="center" shrinkToFit="1"/>
    </xf>
    <xf numFmtId="0" fontId="3" fillId="0" borderId="13" xfId="0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17" fillId="0" borderId="61" xfId="0" applyFont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 shrinkToFit="1"/>
    </xf>
    <xf numFmtId="0" fontId="17" fillId="0" borderId="64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34" xfId="0" applyFont="1" applyBorder="1" applyAlignment="1">
      <alignment horizontal="distributed" vertical="center" shrinkToFit="1"/>
    </xf>
    <xf numFmtId="0" fontId="0" fillId="0" borderId="10" xfId="0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right" vertical="center" shrinkToFit="1"/>
    </xf>
    <xf numFmtId="0" fontId="17" fillId="0" borderId="37" xfId="0" applyFont="1" applyBorder="1" applyAlignment="1">
      <alignment horizontal="right" vertical="center" shrinkToFit="1"/>
    </xf>
    <xf numFmtId="0" fontId="17" fillId="0" borderId="3" xfId="0" applyFont="1" applyBorder="1" applyAlignment="1">
      <alignment horizontal="right" vertical="center" shrinkToFit="1"/>
    </xf>
    <xf numFmtId="0" fontId="17" fillId="0" borderId="43" xfId="0" applyFont="1" applyBorder="1" applyAlignment="1">
      <alignment horizontal="right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right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0" borderId="26" xfId="2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1" fillId="0" borderId="22" xfId="2" applyBorder="1" applyAlignment="1">
      <alignment horizontal="center" vertical="center"/>
    </xf>
    <xf numFmtId="0" fontId="1" fillId="0" borderId="36" xfId="2" applyBorder="1" applyAlignment="1">
      <alignment horizontal="center" vertical="center"/>
    </xf>
    <xf numFmtId="0" fontId="1" fillId="0" borderId="16" xfId="2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" fillId="0" borderId="1" xfId="2" applyBorder="1" applyAlignment="1">
      <alignment horizontal="center" vertical="center" wrapText="1"/>
    </xf>
    <xf numFmtId="0" fontId="1" fillId="0" borderId="1" xfId="2" applyBorder="1" applyAlignment="1">
      <alignment horizontal="center" vertical="center"/>
    </xf>
    <xf numFmtId="0" fontId="1" fillId="0" borderId="4" xfId="2" applyBorder="1" applyAlignment="1">
      <alignment horizontal="left" vertical="center"/>
    </xf>
    <xf numFmtId="0" fontId="1" fillId="0" borderId="0" xfId="2" applyAlignment="1">
      <alignment horizontal="left" vertical="center"/>
    </xf>
    <xf numFmtId="0" fontId="1" fillId="0" borderId="5" xfId="2" applyBorder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8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5" borderId="0" xfId="0" applyFont="1" applyFill="1" applyAlignment="1">
      <alignment horizontal="center" vertical="center"/>
    </xf>
    <xf numFmtId="0" fontId="0" fillId="0" borderId="17" xfId="0" applyBorder="1" applyAlignment="1">
      <alignment horizontal="right"/>
    </xf>
    <xf numFmtId="0" fontId="0" fillId="0" borderId="44" xfId="0" applyBorder="1" applyAlignment="1">
      <alignment horizontal="right"/>
    </xf>
    <xf numFmtId="0" fontId="0" fillId="2" borderId="0" xfId="0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0" xfId="1" applyFont="1" applyAlignment="1">
      <alignment horizontal="center"/>
    </xf>
  </cellXfs>
  <cellStyles count="3">
    <cellStyle name="標準" xfId="0" builtinId="0"/>
    <cellStyle name="標準 2" xfId="1" xr:uid="{00000000-0005-0000-0000-000001000000}"/>
    <cellStyle name="標準 2 2" xfId="2" xr:uid="{A9CB2C19-9801-4425-8560-AE4B20F39C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92075</xdr:colOff>
      <xdr:row>6</xdr:row>
      <xdr:rowOff>47625</xdr:rowOff>
    </xdr:from>
    <xdr:to>
      <xdr:col>5</xdr:col>
      <xdr:colOff>688927</xdr:colOff>
      <xdr:row>11</xdr:row>
      <xdr:rowOff>231775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24402602-3B1A-4BDB-ADC3-534005CEEDD0}"/>
            </a:ext>
          </a:extLst>
        </xdr:cNvPr>
        <xdr:cNvSpPr txBox="1"/>
      </xdr:nvSpPr>
      <xdr:spPr>
        <a:xfrm>
          <a:off x="95250" y="2676525"/>
          <a:ext cx="5457825" cy="238125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200"/>
            </a:lnSpc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【申込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書入力について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】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2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各競技、引率責任者を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入力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し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、区分の欄の該当する番号に○印をつけてください。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各競技、実施要項通りに監督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名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・コーチ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名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等を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入力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し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、区分の欄の該当する番号に○印をつけてください。</a:t>
          </a: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endParaRPr lang="en-US" altLang="ja-JP" sz="1000">
            <a:solidFill>
              <a:srgbClr val="000000"/>
            </a:solidFill>
            <a:effectLst/>
            <a:latin typeface="ＭＳ Ｐゴシック"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・団体と個人の選手名は同じように入力してください。</a:t>
          </a:r>
          <a:endParaRPr lang="en-US" altLang="ja-JP" sz="1000">
            <a:solidFill>
              <a:srgbClr val="000000"/>
            </a:solidFill>
            <a:effectLst/>
            <a:latin typeface="ＭＳ Ｐゴシック"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　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※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正しい例　　団体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…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佐賀太郎→個人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…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佐賀太郎</a:t>
          </a:r>
          <a:endParaRPr lang="en-US" altLang="ja-JP" sz="1000">
            <a:solidFill>
              <a:srgbClr val="000000"/>
            </a:solidFill>
            <a:effectLst/>
            <a:latin typeface="ＭＳ Ｐゴシック"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　　間違った例　団体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…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佐賀太郎→個人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…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佐賀　太郎（スペースがある）</a:t>
          </a:r>
          <a:endParaRPr lang="ja-JP" altLang="ja-JP" sz="1000">
            <a:effectLst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endParaRPr lang="ja-JP" sz="1000">
            <a:effectLst/>
            <a:latin typeface="ＭＳ Ｐゴシック"/>
            <a:cs typeface="ＭＳ Ｐゴシック"/>
          </a:endParaRPr>
        </a:p>
      </xdr:txBody>
    </xdr:sp>
    <xdr:clientData/>
  </xdr:twoCellAnchor>
  <xdr:twoCellAnchor>
    <xdr:from>
      <xdr:col>0</xdr:col>
      <xdr:colOff>111125</xdr:colOff>
      <xdr:row>12</xdr:row>
      <xdr:rowOff>114301</xdr:rowOff>
    </xdr:from>
    <xdr:to>
      <xdr:col>5</xdr:col>
      <xdr:colOff>701628</xdr:colOff>
      <xdr:row>18</xdr:row>
      <xdr:rowOff>149232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9234E83D-90B6-4F0F-931D-ED1DCBF0AF34}"/>
            </a:ext>
          </a:extLst>
        </xdr:cNvPr>
        <xdr:cNvSpPr txBox="1"/>
      </xdr:nvSpPr>
      <xdr:spPr>
        <a:xfrm>
          <a:off x="114300" y="5372101"/>
          <a:ext cx="5457825" cy="16002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100"/>
            </a:lnSpc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【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選手辞退届・選手変更届・監督・コーチ変更届について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】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200"/>
            </a:lnSpc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・申込書を提出後に、ケガ・病気等の理由により選手が参加を辞退する、または選手を変更する場合は、所定の選手辞退届・選手変更届を提出してください。</a:t>
          </a: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・申込書を提出後に監督・コーチの変更が生じた場合は、所定の監督・コーチ変更届を提出してください。</a:t>
          </a: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/>
              <a:ea typeface="ＭＳ 明朝"/>
              <a:cs typeface="Times New Roman"/>
            </a:rPr>
            <a:t>　</a:t>
          </a:r>
          <a:r>
            <a:rPr lang="en-US" altLang="ja-JP" sz="105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lang="ja-JP" altLang="ja-JP" sz="105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変更する監督・コーチについては中体連に登録申請した各チームの指導者とする。</a:t>
          </a:r>
          <a:endParaRPr lang="en-US" altLang="ja-JP" sz="1050">
            <a:solidFill>
              <a:srgbClr val="FF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5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※</a:t>
          </a:r>
          <a:r>
            <a:rPr lang="ja-JP" altLang="en-US" sz="105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変更する選手については中体連に登録した各チームの選手とする。</a:t>
          </a:r>
          <a:endParaRPr lang="ja-JP" altLang="ja-JP" sz="1000">
            <a:effectLst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endParaRPr lang="ja-JP" sz="1000">
            <a:solidFill>
              <a:srgbClr val="FF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Ｐゴシック"/>
          </a:endParaRPr>
        </a:p>
      </xdr:txBody>
    </xdr:sp>
    <xdr:clientData/>
  </xdr:twoCellAnchor>
  <xdr:twoCellAnchor>
    <xdr:from>
      <xdr:col>0</xdr:col>
      <xdr:colOff>107950</xdr:colOff>
      <xdr:row>20</xdr:row>
      <xdr:rowOff>149225</xdr:rowOff>
    </xdr:from>
    <xdr:to>
      <xdr:col>5</xdr:col>
      <xdr:colOff>720664</xdr:colOff>
      <xdr:row>26</xdr:row>
      <xdr:rowOff>19059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640092FA-6AE5-4EB4-BCF0-BCD6FD20564E}"/>
            </a:ext>
          </a:extLst>
        </xdr:cNvPr>
        <xdr:cNvSpPr txBox="1"/>
      </xdr:nvSpPr>
      <xdr:spPr>
        <a:xfrm>
          <a:off x="123825" y="7315200"/>
          <a:ext cx="5457825" cy="89534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【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参加料について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】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9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・参加料（生徒一人７００円）の合計額は、計算式により末尾にある</a:t>
          </a:r>
          <a:r>
            <a:rPr lang="ja-JP" altLang="en-US" sz="1000">
              <a:solidFill>
                <a:srgbClr val="FF0000"/>
              </a:solidFill>
              <a:effectLst/>
              <a:ea typeface="ＭＳ 明朝"/>
              <a:cs typeface="Times New Roman"/>
            </a:rPr>
            <a:t>団体別参加料シート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に表示されます。</a:t>
          </a:r>
          <a:r>
            <a:rPr lang="ja-JP" altLang="en-US" sz="1000">
              <a:solidFill>
                <a:srgbClr val="FF0000"/>
              </a:solidFill>
              <a:effectLst/>
              <a:ea typeface="ＭＳ 明朝"/>
              <a:cs typeface="Times New Roman"/>
            </a:rPr>
            <a:t>大会申込書に添えて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に持参してください。</a:t>
          </a: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117475</xdr:colOff>
      <xdr:row>8</xdr:row>
      <xdr:rowOff>0</xdr:rowOff>
    </xdr:from>
    <xdr:to>
      <xdr:col>47</xdr:col>
      <xdr:colOff>22229</xdr:colOff>
      <xdr:row>11</xdr:row>
      <xdr:rowOff>41311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64A14FE-AC40-49C5-830E-A1C0E75A6070}"/>
            </a:ext>
          </a:extLst>
        </xdr:cNvPr>
        <xdr:cNvSpPr txBox="1"/>
      </xdr:nvSpPr>
      <xdr:spPr>
        <a:xfrm>
          <a:off x="7534275" y="1571625"/>
          <a:ext cx="1990725" cy="561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36</xdr:col>
      <xdr:colOff>53975</xdr:colOff>
      <xdr:row>7</xdr:row>
      <xdr:rowOff>41275</xdr:rowOff>
    </xdr:from>
    <xdr:to>
      <xdr:col>37</xdr:col>
      <xdr:colOff>98626</xdr:colOff>
      <xdr:row>12</xdr:row>
      <xdr:rowOff>98425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6FED10D0-E535-4EF7-AB88-0A0ECD3629BC}"/>
            </a:ext>
          </a:extLst>
        </xdr:cNvPr>
        <xdr:cNvSpPr/>
      </xdr:nvSpPr>
      <xdr:spPr>
        <a:xfrm>
          <a:off x="7267575" y="1447800"/>
          <a:ext cx="247650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180975</xdr:colOff>
      <xdr:row>12</xdr:row>
      <xdr:rowOff>57150</xdr:rowOff>
    </xdr:from>
    <xdr:to>
      <xdr:col>41</xdr:col>
      <xdr:colOff>53914</xdr:colOff>
      <xdr:row>14</xdr:row>
      <xdr:rowOff>114300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CE2F55BF-A8B0-4175-94BD-424DB8293FAD}"/>
            </a:ext>
          </a:extLst>
        </xdr:cNvPr>
        <xdr:cNvSpPr/>
      </xdr:nvSpPr>
      <xdr:spPr>
        <a:xfrm>
          <a:off x="7810500" y="2266950"/>
          <a:ext cx="485775" cy="3714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35</xdr:col>
      <xdr:colOff>180975</xdr:colOff>
      <xdr:row>60</xdr:row>
      <xdr:rowOff>123825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B0DB47F-1C03-4020-80CE-7180B2DCAEE4}"/>
            </a:ext>
          </a:extLst>
        </xdr:cNvPr>
        <xdr:cNvCxnSpPr/>
      </xdr:nvCxnSpPr>
      <xdr:spPr>
        <a:xfrm>
          <a:off x="0" y="6648450"/>
          <a:ext cx="7181850" cy="2409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117475</xdr:colOff>
      <xdr:row>8</xdr:row>
      <xdr:rowOff>0</xdr:rowOff>
    </xdr:from>
    <xdr:to>
      <xdr:col>47</xdr:col>
      <xdr:colOff>22229</xdr:colOff>
      <xdr:row>11</xdr:row>
      <xdr:rowOff>41311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82CD809-FAB2-4BA5-9947-D0AF6861F53F}"/>
            </a:ext>
          </a:extLst>
        </xdr:cNvPr>
        <xdr:cNvSpPr txBox="1"/>
      </xdr:nvSpPr>
      <xdr:spPr>
        <a:xfrm>
          <a:off x="7518400" y="1181100"/>
          <a:ext cx="2000254" cy="55566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36</xdr:col>
      <xdr:colOff>53975</xdr:colOff>
      <xdr:row>7</xdr:row>
      <xdr:rowOff>41275</xdr:rowOff>
    </xdr:from>
    <xdr:to>
      <xdr:col>37</xdr:col>
      <xdr:colOff>98626</xdr:colOff>
      <xdr:row>12</xdr:row>
      <xdr:rowOff>98425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7AD67188-4208-4253-94AC-F67620E3C553}"/>
            </a:ext>
          </a:extLst>
        </xdr:cNvPr>
        <xdr:cNvSpPr/>
      </xdr:nvSpPr>
      <xdr:spPr>
        <a:xfrm>
          <a:off x="7254875" y="1050925"/>
          <a:ext cx="244676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180975</xdr:colOff>
      <xdr:row>12</xdr:row>
      <xdr:rowOff>57150</xdr:rowOff>
    </xdr:from>
    <xdr:to>
      <xdr:col>41</xdr:col>
      <xdr:colOff>53914</xdr:colOff>
      <xdr:row>14</xdr:row>
      <xdr:rowOff>114300</xdr:rowOff>
    </xdr:to>
    <xdr:sp macro="" textlink="">
      <xdr:nvSpPr>
        <xdr:cNvPr id="4" name="円/楕円 4">
          <a:extLst>
            <a:ext uri="{FF2B5EF4-FFF2-40B4-BE49-F238E27FC236}">
              <a16:creationId xmlns:a16="http://schemas.microsoft.com/office/drawing/2014/main" id="{EE0FC7EC-506F-4CEC-AECE-42162CCF74DA}"/>
            </a:ext>
          </a:extLst>
        </xdr:cNvPr>
        <xdr:cNvSpPr/>
      </xdr:nvSpPr>
      <xdr:spPr>
        <a:xfrm>
          <a:off x="7791450" y="1924050"/>
          <a:ext cx="501589" cy="3714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35</xdr:col>
      <xdr:colOff>180975</xdr:colOff>
      <xdr:row>60</xdr:row>
      <xdr:rowOff>123825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5272855-5C8F-4AEF-A160-E420330925C6}"/>
            </a:ext>
          </a:extLst>
        </xdr:cNvPr>
        <xdr:cNvCxnSpPr/>
      </xdr:nvCxnSpPr>
      <xdr:spPr>
        <a:xfrm>
          <a:off x="0" y="6648450"/>
          <a:ext cx="7181850" cy="2409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88900</xdr:colOff>
      <xdr:row>8</xdr:row>
      <xdr:rowOff>3175</xdr:rowOff>
    </xdr:from>
    <xdr:to>
      <xdr:col>47</xdr:col>
      <xdr:colOff>92119</xdr:colOff>
      <xdr:row>11</xdr:row>
      <xdr:rowOff>57186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6FD614-B914-4E1C-A377-BDC647926429}"/>
            </a:ext>
          </a:extLst>
        </xdr:cNvPr>
        <xdr:cNvSpPr txBox="1"/>
      </xdr:nvSpPr>
      <xdr:spPr>
        <a:xfrm>
          <a:off x="7505700" y="1238250"/>
          <a:ext cx="1990725" cy="561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36</xdr:col>
      <xdr:colOff>53975</xdr:colOff>
      <xdr:row>7</xdr:row>
      <xdr:rowOff>41275</xdr:rowOff>
    </xdr:from>
    <xdr:to>
      <xdr:col>37</xdr:col>
      <xdr:colOff>89241</xdr:colOff>
      <xdr:row>12</xdr:row>
      <xdr:rowOff>98425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E1224613-FA0D-4664-BC62-C60607742234}"/>
            </a:ext>
          </a:extLst>
        </xdr:cNvPr>
        <xdr:cNvSpPr/>
      </xdr:nvSpPr>
      <xdr:spPr>
        <a:xfrm>
          <a:off x="7258050" y="1104900"/>
          <a:ext cx="247650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37</xdr:col>
      <xdr:colOff>174625</xdr:colOff>
      <xdr:row>5</xdr:row>
      <xdr:rowOff>3175</xdr:rowOff>
    </xdr:from>
    <xdr:to>
      <xdr:col>40</xdr:col>
      <xdr:colOff>73025</xdr:colOff>
      <xdr:row>7</xdr:row>
      <xdr:rowOff>38157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2B52A1BB-3642-4D53-9D19-E50FDB042F76}"/>
            </a:ext>
          </a:extLst>
        </xdr:cNvPr>
        <xdr:cNvSpPr/>
      </xdr:nvSpPr>
      <xdr:spPr>
        <a:xfrm>
          <a:off x="7591425" y="723900"/>
          <a:ext cx="485775" cy="3714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180975</xdr:colOff>
      <xdr:row>12</xdr:row>
      <xdr:rowOff>57150</xdr:rowOff>
    </xdr:from>
    <xdr:to>
      <xdr:col>41</xdr:col>
      <xdr:colOff>53914</xdr:colOff>
      <xdr:row>14</xdr:row>
      <xdr:rowOff>114300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77663B7C-00F4-436C-B68C-9452F7A930DE}"/>
            </a:ext>
          </a:extLst>
        </xdr:cNvPr>
        <xdr:cNvSpPr/>
      </xdr:nvSpPr>
      <xdr:spPr>
        <a:xfrm>
          <a:off x="7791450" y="1924050"/>
          <a:ext cx="501589" cy="3714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127000</xdr:colOff>
      <xdr:row>8</xdr:row>
      <xdr:rowOff>28575</xdr:rowOff>
    </xdr:from>
    <xdr:to>
      <xdr:col>47</xdr:col>
      <xdr:colOff>117475</xdr:colOff>
      <xdr:row>11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0D26132-5459-4A16-B02A-84178DEB4A45}"/>
            </a:ext>
          </a:extLst>
        </xdr:cNvPr>
        <xdr:cNvSpPr txBox="1"/>
      </xdr:nvSpPr>
      <xdr:spPr>
        <a:xfrm>
          <a:off x="7543800" y="1257300"/>
          <a:ext cx="1990725" cy="561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36</xdr:col>
      <xdr:colOff>53975</xdr:colOff>
      <xdr:row>7</xdr:row>
      <xdr:rowOff>66675</xdr:rowOff>
    </xdr:from>
    <xdr:to>
      <xdr:col>37</xdr:col>
      <xdr:colOff>89241</xdr:colOff>
      <xdr:row>12</xdr:row>
      <xdr:rowOff>117475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2AB02B54-BC84-4294-94C0-8D557CEDBDA4}"/>
            </a:ext>
          </a:extLst>
        </xdr:cNvPr>
        <xdr:cNvSpPr/>
      </xdr:nvSpPr>
      <xdr:spPr>
        <a:xfrm>
          <a:off x="7258050" y="1123950"/>
          <a:ext cx="247650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0</xdr:colOff>
      <xdr:row>5</xdr:row>
      <xdr:rowOff>92075</xdr:rowOff>
    </xdr:from>
    <xdr:to>
      <xdr:col>40</xdr:col>
      <xdr:colOff>70052</xdr:colOff>
      <xdr:row>7</xdr:row>
      <xdr:rowOff>133353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EFC687E9-9E52-4F0C-8355-15FC93A94766}"/>
            </a:ext>
          </a:extLst>
        </xdr:cNvPr>
        <xdr:cNvSpPr/>
      </xdr:nvSpPr>
      <xdr:spPr>
        <a:xfrm>
          <a:off x="7600950" y="819150"/>
          <a:ext cx="485775" cy="3714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180975</xdr:colOff>
      <xdr:row>12</xdr:row>
      <xdr:rowOff>57150</xdr:rowOff>
    </xdr:from>
    <xdr:to>
      <xdr:col>41</xdr:col>
      <xdr:colOff>53914</xdr:colOff>
      <xdr:row>14</xdr:row>
      <xdr:rowOff>114300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F035FFD5-BE5C-4212-A2F0-09D2BD1D1DB3}"/>
            </a:ext>
          </a:extLst>
        </xdr:cNvPr>
        <xdr:cNvSpPr/>
      </xdr:nvSpPr>
      <xdr:spPr>
        <a:xfrm>
          <a:off x="7781925" y="1971675"/>
          <a:ext cx="473014" cy="3714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88900</xdr:colOff>
      <xdr:row>7</xdr:row>
      <xdr:rowOff>136525</xdr:rowOff>
    </xdr:from>
    <xdr:to>
      <xdr:col>47</xdr:col>
      <xdr:colOff>92119</xdr:colOff>
      <xdr:row>11</xdr:row>
      <xdr:rowOff>19086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45D2385-1655-4577-8D70-F8586D72B5BE}"/>
            </a:ext>
          </a:extLst>
        </xdr:cNvPr>
        <xdr:cNvSpPr txBox="1"/>
      </xdr:nvSpPr>
      <xdr:spPr>
        <a:xfrm>
          <a:off x="7505700" y="1543050"/>
          <a:ext cx="1990725" cy="561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36</xdr:col>
      <xdr:colOff>38100</xdr:colOff>
      <xdr:row>7</xdr:row>
      <xdr:rowOff>38100</xdr:rowOff>
    </xdr:from>
    <xdr:to>
      <xdr:col>37</xdr:col>
      <xdr:colOff>70242</xdr:colOff>
      <xdr:row>12</xdr:row>
      <xdr:rowOff>95250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4616A95A-A8E6-4A39-B57D-1D03B531F9E0}"/>
            </a:ext>
          </a:extLst>
        </xdr:cNvPr>
        <xdr:cNvSpPr/>
      </xdr:nvSpPr>
      <xdr:spPr>
        <a:xfrm>
          <a:off x="7239000" y="1438275"/>
          <a:ext cx="247650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180975</xdr:colOff>
      <xdr:row>12</xdr:row>
      <xdr:rowOff>57150</xdr:rowOff>
    </xdr:from>
    <xdr:to>
      <xdr:col>41</xdr:col>
      <xdr:colOff>53914</xdr:colOff>
      <xdr:row>14</xdr:row>
      <xdr:rowOff>114300</xdr:rowOff>
    </xdr:to>
    <xdr:sp macro="" textlink="">
      <xdr:nvSpPr>
        <xdr:cNvPr id="2" name="円/楕円 4">
          <a:extLst>
            <a:ext uri="{FF2B5EF4-FFF2-40B4-BE49-F238E27FC236}">
              <a16:creationId xmlns:a16="http://schemas.microsoft.com/office/drawing/2014/main" id="{E4C0E7B4-67C0-40BB-8B2C-6DC73BE5FDF1}"/>
            </a:ext>
          </a:extLst>
        </xdr:cNvPr>
        <xdr:cNvSpPr/>
      </xdr:nvSpPr>
      <xdr:spPr>
        <a:xfrm>
          <a:off x="7781925" y="3790950"/>
          <a:ext cx="473014" cy="3333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180975</xdr:colOff>
      <xdr:row>30</xdr:row>
      <xdr:rowOff>57150</xdr:rowOff>
    </xdr:from>
    <xdr:to>
      <xdr:col>41</xdr:col>
      <xdr:colOff>53914</xdr:colOff>
      <xdr:row>32</xdr:row>
      <xdr:rowOff>114300</xdr:rowOff>
    </xdr:to>
    <xdr:sp macro="" textlink="">
      <xdr:nvSpPr>
        <xdr:cNvPr id="7" name="円/楕円 4">
          <a:extLst>
            <a:ext uri="{FF2B5EF4-FFF2-40B4-BE49-F238E27FC236}">
              <a16:creationId xmlns:a16="http://schemas.microsoft.com/office/drawing/2014/main" id="{1A99F73A-D899-4136-95C4-63D9C6A55C8C}"/>
            </a:ext>
          </a:extLst>
        </xdr:cNvPr>
        <xdr:cNvSpPr/>
      </xdr:nvSpPr>
      <xdr:spPr>
        <a:xfrm>
          <a:off x="7781925" y="3790950"/>
          <a:ext cx="473014" cy="3333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19050</xdr:colOff>
      <xdr:row>43</xdr:row>
      <xdr:rowOff>9525</xdr:rowOff>
    </xdr:from>
    <xdr:to>
      <xdr:col>18</xdr:col>
      <xdr:colOff>0</xdr:colOff>
      <xdr:row>46</xdr:row>
      <xdr:rowOff>142875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1C423A2C-D854-3680-6004-B9C0B4806959}"/>
            </a:ext>
          </a:extLst>
        </xdr:cNvPr>
        <xdr:cNvCxnSpPr/>
      </xdr:nvCxnSpPr>
      <xdr:spPr>
        <a:xfrm>
          <a:off x="19050" y="6581775"/>
          <a:ext cx="3581400" cy="590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33</xdr:row>
      <xdr:rowOff>9525</xdr:rowOff>
    </xdr:from>
    <xdr:to>
      <xdr:col>35</xdr:col>
      <xdr:colOff>180975</xdr:colOff>
      <xdr:row>47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90FC77DD-356F-4A62-A438-F9706E63365E}"/>
            </a:ext>
          </a:extLst>
        </xdr:cNvPr>
        <xdr:cNvCxnSpPr/>
      </xdr:nvCxnSpPr>
      <xdr:spPr>
        <a:xfrm>
          <a:off x="3600450" y="5057775"/>
          <a:ext cx="3581400" cy="2124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88900</xdr:colOff>
      <xdr:row>7</xdr:row>
      <xdr:rowOff>136525</xdr:rowOff>
    </xdr:from>
    <xdr:to>
      <xdr:col>47</xdr:col>
      <xdr:colOff>92119</xdr:colOff>
      <xdr:row>11</xdr:row>
      <xdr:rowOff>19086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8EC0364-F397-499D-9229-D18C1E9E2679}"/>
            </a:ext>
          </a:extLst>
        </xdr:cNvPr>
        <xdr:cNvSpPr txBox="1"/>
      </xdr:nvSpPr>
      <xdr:spPr>
        <a:xfrm>
          <a:off x="7489825" y="1193800"/>
          <a:ext cx="2003469" cy="56836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36</xdr:col>
      <xdr:colOff>38100</xdr:colOff>
      <xdr:row>7</xdr:row>
      <xdr:rowOff>38100</xdr:rowOff>
    </xdr:from>
    <xdr:to>
      <xdr:col>37</xdr:col>
      <xdr:colOff>70242</xdr:colOff>
      <xdr:row>12</xdr:row>
      <xdr:rowOff>95250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9FC7D5BA-5E38-41F4-9958-E7D7F498C162}"/>
            </a:ext>
          </a:extLst>
        </xdr:cNvPr>
        <xdr:cNvSpPr/>
      </xdr:nvSpPr>
      <xdr:spPr>
        <a:xfrm>
          <a:off x="7239000" y="1095375"/>
          <a:ext cx="232167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180975</xdr:colOff>
      <xdr:row>12</xdr:row>
      <xdr:rowOff>57150</xdr:rowOff>
    </xdr:from>
    <xdr:to>
      <xdr:col>41</xdr:col>
      <xdr:colOff>53914</xdr:colOff>
      <xdr:row>14</xdr:row>
      <xdr:rowOff>114300</xdr:rowOff>
    </xdr:to>
    <xdr:sp macro="" textlink="">
      <xdr:nvSpPr>
        <xdr:cNvPr id="4" name="円/楕円 4">
          <a:extLst>
            <a:ext uri="{FF2B5EF4-FFF2-40B4-BE49-F238E27FC236}">
              <a16:creationId xmlns:a16="http://schemas.microsoft.com/office/drawing/2014/main" id="{6F8C66F1-C1B8-4A0D-AECD-F496FC1EFB84}"/>
            </a:ext>
          </a:extLst>
        </xdr:cNvPr>
        <xdr:cNvSpPr/>
      </xdr:nvSpPr>
      <xdr:spPr>
        <a:xfrm>
          <a:off x="7781925" y="1971675"/>
          <a:ext cx="473014" cy="3714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17</xdr:col>
      <xdr:colOff>180975</xdr:colOff>
      <xdr:row>46</xdr:row>
      <xdr:rowOff>133350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F2867D2B-2F6A-4AD6-A679-20F504D6F827}"/>
            </a:ext>
          </a:extLst>
        </xdr:cNvPr>
        <xdr:cNvCxnSpPr/>
      </xdr:nvCxnSpPr>
      <xdr:spPr>
        <a:xfrm>
          <a:off x="0" y="6572250"/>
          <a:ext cx="3581400" cy="590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33</xdr:row>
      <xdr:rowOff>0</xdr:rowOff>
    </xdr:from>
    <xdr:to>
      <xdr:col>35</xdr:col>
      <xdr:colOff>180975</xdr:colOff>
      <xdr:row>46</xdr:row>
      <xdr:rowOff>142875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022F967-5C8F-40D6-9A58-31170D7CEB82}"/>
            </a:ext>
          </a:extLst>
        </xdr:cNvPr>
        <xdr:cNvCxnSpPr/>
      </xdr:nvCxnSpPr>
      <xdr:spPr>
        <a:xfrm>
          <a:off x="3600450" y="5048250"/>
          <a:ext cx="3581400" cy="2124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33</xdr:row>
      <xdr:rowOff>9525</xdr:rowOff>
    </xdr:from>
    <xdr:to>
      <xdr:col>35</xdr:col>
      <xdr:colOff>180975</xdr:colOff>
      <xdr:row>47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C562F484-E9A9-48C8-A850-479F3E6941D3}"/>
            </a:ext>
          </a:extLst>
        </xdr:cNvPr>
        <xdr:cNvCxnSpPr/>
      </xdr:nvCxnSpPr>
      <xdr:spPr>
        <a:xfrm>
          <a:off x="3600450" y="5057775"/>
          <a:ext cx="3581400" cy="2124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228598</xdr:colOff>
      <xdr:row>43</xdr:row>
      <xdr:rowOff>38101</xdr:rowOff>
    </xdr:from>
    <xdr:to>
      <xdr:col>9</xdr:col>
      <xdr:colOff>511212</xdr:colOff>
      <xdr:row>43</xdr:row>
      <xdr:rowOff>257175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18A7000-0616-4375-80D6-80DCE8D53287}"/>
            </a:ext>
          </a:extLst>
        </xdr:cNvPr>
        <xdr:cNvSpPr/>
      </xdr:nvSpPr>
      <xdr:spPr>
        <a:xfrm>
          <a:off x="6734173" y="11087101"/>
          <a:ext cx="304802" cy="219074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  <xdr:twoCellAnchor>
    <xdr:from>
      <xdr:col>10</xdr:col>
      <xdr:colOff>111125</xdr:colOff>
      <xdr:row>7</xdr:row>
      <xdr:rowOff>152400</xdr:rowOff>
    </xdr:from>
    <xdr:to>
      <xdr:col>20</xdr:col>
      <xdr:colOff>88944</xdr:colOff>
      <xdr:row>9</xdr:row>
      <xdr:rowOff>22261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AA26771-E1E4-4F98-AD13-F589AF05B789}"/>
            </a:ext>
          </a:extLst>
        </xdr:cNvPr>
        <xdr:cNvSpPr txBox="1"/>
      </xdr:nvSpPr>
      <xdr:spPr>
        <a:xfrm>
          <a:off x="7648575" y="2238375"/>
          <a:ext cx="1990725" cy="561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10</xdr:col>
      <xdr:colOff>22225</xdr:colOff>
      <xdr:row>7</xdr:row>
      <xdr:rowOff>57150</xdr:rowOff>
    </xdr:from>
    <xdr:to>
      <xdr:col>11</xdr:col>
      <xdr:colOff>73396</xdr:colOff>
      <xdr:row>9</xdr:row>
      <xdr:rowOff>285750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A3B23286-4BE5-4613-AEAE-ECCAC9429584}"/>
            </a:ext>
          </a:extLst>
        </xdr:cNvPr>
        <xdr:cNvSpPr/>
      </xdr:nvSpPr>
      <xdr:spPr>
        <a:xfrm>
          <a:off x="7439025" y="1685925"/>
          <a:ext cx="247650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53975</xdr:colOff>
      <xdr:row>6</xdr:row>
      <xdr:rowOff>219075</xdr:rowOff>
    </xdr:from>
    <xdr:to>
      <xdr:col>13</xdr:col>
      <xdr:colOff>127176</xdr:colOff>
      <xdr:row>7</xdr:row>
      <xdr:rowOff>76200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7E9D0C54-B651-4897-B376-779831372299}"/>
            </a:ext>
          </a:extLst>
        </xdr:cNvPr>
        <xdr:cNvSpPr/>
      </xdr:nvSpPr>
      <xdr:spPr>
        <a:xfrm>
          <a:off x="7791450" y="1619250"/>
          <a:ext cx="48577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60325</xdr:colOff>
      <xdr:row>14</xdr:row>
      <xdr:rowOff>57150</xdr:rowOff>
    </xdr:from>
    <xdr:to>
      <xdr:col>2</xdr:col>
      <xdr:colOff>288925</xdr:colOff>
      <xdr:row>14</xdr:row>
      <xdr:rowOff>269966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1D81CF82-C132-4F83-AE6D-77F72155E88F}"/>
            </a:ext>
          </a:extLst>
        </xdr:cNvPr>
        <xdr:cNvSpPr/>
      </xdr:nvSpPr>
      <xdr:spPr>
        <a:xfrm>
          <a:off x="1276350" y="3829050"/>
          <a:ext cx="247650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12</xdr:col>
      <xdr:colOff>38272</xdr:colOff>
      <xdr:row>15</xdr:row>
      <xdr:rowOff>212816</xdr:rowOff>
    </xdr:to>
    <xdr:sp macro="" textlink="">
      <xdr:nvSpPr>
        <xdr:cNvPr id="10" name="円/楕円 10">
          <a:extLst>
            <a:ext uri="{FF2B5EF4-FFF2-40B4-BE49-F238E27FC236}">
              <a16:creationId xmlns:a16="http://schemas.microsoft.com/office/drawing/2014/main" id="{125573CA-9264-48F7-B851-C43DFE75E10D}"/>
            </a:ext>
          </a:extLst>
        </xdr:cNvPr>
        <xdr:cNvSpPr/>
      </xdr:nvSpPr>
      <xdr:spPr>
        <a:xfrm>
          <a:off x="6965950" y="4089400"/>
          <a:ext cx="228600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12</xdr:col>
      <xdr:colOff>38272</xdr:colOff>
      <xdr:row>16</xdr:row>
      <xdr:rowOff>212816</xdr:rowOff>
    </xdr:to>
    <xdr:sp macro="" textlink="">
      <xdr:nvSpPr>
        <xdr:cNvPr id="13" name="円/楕円 10">
          <a:extLst>
            <a:ext uri="{FF2B5EF4-FFF2-40B4-BE49-F238E27FC236}">
              <a16:creationId xmlns:a16="http://schemas.microsoft.com/office/drawing/2014/main" id="{615B62F0-A6E2-49D6-A801-D397E003D540}"/>
            </a:ext>
          </a:extLst>
        </xdr:cNvPr>
        <xdr:cNvSpPr/>
      </xdr:nvSpPr>
      <xdr:spPr>
        <a:xfrm>
          <a:off x="6965950" y="4413250"/>
          <a:ext cx="228600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17</xdr:row>
      <xdr:rowOff>12700</xdr:rowOff>
    </xdr:from>
    <xdr:to>
      <xdr:col>12</xdr:col>
      <xdr:colOff>54229</xdr:colOff>
      <xdr:row>17</xdr:row>
      <xdr:rowOff>231775</xdr:rowOff>
    </xdr:to>
    <xdr:sp macro="" textlink="">
      <xdr:nvSpPr>
        <xdr:cNvPr id="15" name="円/楕円 10">
          <a:extLst>
            <a:ext uri="{FF2B5EF4-FFF2-40B4-BE49-F238E27FC236}">
              <a16:creationId xmlns:a16="http://schemas.microsoft.com/office/drawing/2014/main" id="{FC129CA9-EB29-4FBA-99A4-40450CCA9738}"/>
            </a:ext>
          </a:extLst>
        </xdr:cNvPr>
        <xdr:cNvSpPr/>
      </xdr:nvSpPr>
      <xdr:spPr>
        <a:xfrm>
          <a:off x="6972300" y="4749800"/>
          <a:ext cx="228600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12</xdr:col>
      <xdr:colOff>47956</xdr:colOff>
      <xdr:row>18</xdr:row>
      <xdr:rowOff>212816</xdr:rowOff>
    </xdr:to>
    <xdr:sp macro="" textlink="">
      <xdr:nvSpPr>
        <xdr:cNvPr id="12" name="円/楕円 10">
          <a:extLst>
            <a:ext uri="{FF2B5EF4-FFF2-40B4-BE49-F238E27FC236}">
              <a16:creationId xmlns:a16="http://schemas.microsoft.com/office/drawing/2014/main" id="{365B8C99-83C8-4782-9755-00AF2F0AA31B}"/>
            </a:ext>
          </a:extLst>
        </xdr:cNvPr>
        <xdr:cNvSpPr/>
      </xdr:nvSpPr>
      <xdr:spPr>
        <a:xfrm>
          <a:off x="7610475" y="5067300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12</xdr:col>
      <xdr:colOff>47956</xdr:colOff>
      <xdr:row>19</xdr:row>
      <xdr:rowOff>212816</xdr:rowOff>
    </xdr:to>
    <xdr:sp macro="" textlink="">
      <xdr:nvSpPr>
        <xdr:cNvPr id="14" name="円/楕円 10">
          <a:extLst>
            <a:ext uri="{FF2B5EF4-FFF2-40B4-BE49-F238E27FC236}">
              <a16:creationId xmlns:a16="http://schemas.microsoft.com/office/drawing/2014/main" id="{A7E3EE49-B78E-4B0C-9BC3-C5A94A02C096}"/>
            </a:ext>
          </a:extLst>
        </xdr:cNvPr>
        <xdr:cNvSpPr/>
      </xdr:nvSpPr>
      <xdr:spPr>
        <a:xfrm>
          <a:off x="7610475" y="5391150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12</xdr:col>
      <xdr:colOff>47956</xdr:colOff>
      <xdr:row>20</xdr:row>
      <xdr:rowOff>212816</xdr:rowOff>
    </xdr:to>
    <xdr:sp macro="" textlink="">
      <xdr:nvSpPr>
        <xdr:cNvPr id="17" name="円/楕円 10">
          <a:extLst>
            <a:ext uri="{FF2B5EF4-FFF2-40B4-BE49-F238E27FC236}">
              <a16:creationId xmlns:a16="http://schemas.microsoft.com/office/drawing/2014/main" id="{CB31718F-1E8F-4D62-96AB-E6DED1C60FE2}"/>
            </a:ext>
          </a:extLst>
        </xdr:cNvPr>
        <xdr:cNvSpPr/>
      </xdr:nvSpPr>
      <xdr:spPr>
        <a:xfrm>
          <a:off x="7610475" y="5715000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12</xdr:col>
      <xdr:colOff>47956</xdr:colOff>
      <xdr:row>21</xdr:row>
      <xdr:rowOff>212816</xdr:rowOff>
    </xdr:to>
    <xdr:sp macro="" textlink="">
      <xdr:nvSpPr>
        <xdr:cNvPr id="18" name="円/楕円 10">
          <a:extLst>
            <a:ext uri="{FF2B5EF4-FFF2-40B4-BE49-F238E27FC236}">
              <a16:creationId xmlns:a16="http://schemas.microsoft.com/office/drawing/2014/main" id="{F312219E-2887-4B48-89F7-4E35A6D4757E}"/>
            </a:ext>
          </a:extLst>
        </xdr:cNvPr>
        <xdr:cNvSpPr/>
      </xdr:nvSpPr>
      <xdr:spPr>
        <a:xfrm>
          <a:off x="7610475" y="6038850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12</xdr:col>
      <xdr:colOff>47956</xdr:colOff>
      <xdr:row>22</xdr:row>
      <xdr:rowOff>212816</xdr:rowOff>
    </xdr:to>
    <xdr:sp macro="" textlink="">
      <xdr:nvSpPr>
        <xdr:cNvPr id="20" name="円/楕円 10">
          <a:extLst>
            <a:ext uri="{FF2B5EF4-FFF2-40B4-BE49-F238E27FC236}">
              <a16:creationId xmlns:a16="http://schemas.microsoft.com/office/drawing/2014/main" id="{759DA26A-D66A-458F-8156-47BCD612EB9B}"/>
            </a:ext>
          </a:extLst>
        </xdr:cNvPr>
        <xdr:cNvSpPr/>
      </xdr:nvSpPr>
      <xdr:spPr>
        <a:xfrm>
          <a:off x="7610475" y="6362700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12</xdr:col>
      <xdr:colOff>47956</xdr:colOff>
      <xdr:row>23</xdr:row>
      <xdr:rowOff>212816</xdr:rowOff>
    </xdr:to>
    <xdr:sp macro="" textlink="">
      <xdr:nvSpPr>
        <xdr:cNvPr id="21" name="円/楕円 10">
          <a:extLst>
            <a:ext uri="{FF2B5EF4-FFF2-40B4-BE49-F238E27FC236}">
              <a16:creationId xmlns:a16="http://schemas.microsoft.com/office/drawing/2014/main" id="{15A862DD-4984-46EA-8A15-051D35D7DE38}"/>
            </a:ext>
          </a:extLst>
        </xdr:cNvPr>
        <xdr:cNvSpPr/>
      </xdr:nvSpPr>
      <xdr:spPr>
        <a:xfrm>
          <a:off x="7610475" y="6686550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24</xdr:row>
      <xdr:rowOff>0</xdr:rowOff>
    </xdr:from>
    <xdr:to>
      <xdr:col>12</xdr:col>
      <xdr:colOff>47956</xdr:colOff>
      <xdr:row>24</xdr:row>
      <xdr:rowOff>212816</xdr:rowOff>
    </xdr:to>
    <xdr:sp macro="" textlink="">
      <xdr:nvSpPr>
        <xdr:cNvPr id="22" name="円/楕円 10">
          <a:extLst>
            <a:ext uri="{FF2B5EF4-FFF2-40B4-BE49-F238E27FC236}">
              <a16:creationId xmlns:a16="http://schemas.microsoft.com/office/drawing/2014/main" id="{5C9AD08A-50AD-478E-90A9-5A4B7CDDF578}"/>
            </a:ext>
          </a:extLst>
        </xdr:cNvPr>
        <xdr:cNvSpPr/>
      </xdr:nvSpPr>
      <xdr:spPr>
        <a:xfrm>
          <a:off x="7610475" y="7010400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25</xdr:row>
      <xdr:rowOff>0</xdr:rowOff>
    </xdr:from>
    <xdr:to>
      <xdr:col>12</xdr:col>
      <xdr:colOff>47956</xdr:colOff>
      <xdr:row>25</xdr:row>
      <xdr:rowOff>212816</xdr:rowOff>
    </xdr:to>
    <xdr:sp macro="" textlink="">
      <xdr:nvSpPr>
        <xdr:cNvPr id="23" name="円/楕円 10">
          <a:extLst>
            <a:ext uri="{FF2B5EF4-FFF2-40B4-BE49-F238E27FC236}">
              <a16:creationId xmlns:a16="http://schemas.microsoft.com/office/drawing/2014/main" id="{3FCD5C27-0633-403C-B6B7-F2FA07E205F6}"/>
            </a:ext>
          </a:extLst>
        </xdr:cNvPr>
        <xdr:cNvSpPr/>
      </xdr:nvSpPr>
      <xdr:spPr>
        <a:xfrm>
          <a:off x="7610475" y="7334250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12</xdr:col>
      <xdr:colOff>47956</xdr:colOff>
      <xdr:row>26</xdr:row>
      <xdr:rowOff>212816</xdr:rowOff>
    </xdr:to>
    <xdr:sp macro="" textlink="">
      <xdr:nvSpPr>
        <xdr:cNvPr id="24" name="円/楕円 10">
          <a:extLst>
            <a:ext uri="{FF2B5EF4-FFF2-40B4-BE49-F238E27FC236}">
              <a16:creationId xmlns:a16="http://schemas.microsoft.com/office/drawing/2014/main" id="{7FA3B599-3231-484D-B161-63606C58E854}"/>
            </a:ext>
          </a:extLst>
        </xdr:cNvPr>
        <xdr:cNvSpPr/>
      </xdr:nvSpPr>
      <xdr:spPr>
        <a:xfrm>
          <a:off x="7610475" y="7658100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12</xdr:col>
      <xdr:colOff>47956</xdr:colOff>
      <xdr:row>27</xdr:row>
      <xdr:rowOff>212816</xdr:rowOff>
    </xdr:to>
    <xdr:sp macro="" textlink="">
      <xdr:nvSpPr>
        <xdr:cNvPr id="25" name="円/楕円 10">
          <a:extLst>
            <a:ext uri="{FF2B5EF4-FFF2-40B4-BE49-F238E27FC236}">
              <a16:creationId xmlns:a16="http://schemas.microsoft.com/office/drawing/2014/main" id="{17A932A5-3BB8-421D-BDE6-6B3A53AFCF78}"/>
            </a:ext>
          </a:extLst>
        </xdr:cNvPr>
        <xdr:cNvSpPr/>
      </xdr:nvSpPr>
      <xdr:spPr>
        <a:xfrm>
          <a:off x="7610475" y="7981950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28</xdr:row>
      <xdr:rowOff>0</xdr:rowOff>
    </xdr:from>
    <xdr:to>
      <xdr:col>12</xdr:col>
      <xdr:colOff>47956</xdr:colOff>
      <xdr:row>28</xdr:row>
      <xdr:rowOff>212816</xdr:rowOff>
    </xdr:to>
    <xdr:sp macro="" textlink="">
      <xdr:nvSpPr>
        <xdr:cNvPr id="27" name="円/楕円 10">
          <a:extLst>
            <a:ext uri="{FF2B5EF4-FFF2-40B4-BE49-F238E27FC236}">
              <a16:creationId xmlns:a16="http://schemas.microsoft.com/office/drawing/2014/main" id="{6BC4C910-A60F-410E-A2A0-AEE8BC4617E5}"/>
            </a:ext>
          </a:extLst>
        </xdr:cNvPr>
        <xdr:cNvSpPr/>
      </xdr:nvSpPr>
      <xdr:spPr>
        <a:xfrm>
          <a:off x="7610475" y="8305800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29</xdr:row>
      <xdr:rowOff>0</xdr:rowOff>
    </xdr:from>
    <xdr:to>
      <xdr:col>12</xdr:col>
      <xdr:colOff>47956</xdr:colOff>
      <xdr:row>29</xdr:row>
      <xdr:rowOff>212816</xdr:rowOff>
    </xdr:to>
    <xdr:sp macro="" textlink="">
      <xdr:nvSpPr>
        <xdr:cNvPr id="29" name="円/楕円 10">
          <a:extLst>
            <a:ext uri="{FF2B5EF4-FFF2-40B4-BE49-F238E27FC236}">
              <a16:creationId xmlns:a16="http://schemas.microsoft.com/office/drawing/2014/main" id="{6341192F-E2B7-495E-9B58-B10AD1B1E6B9}"/>
            </a:ext>
          </a:extLst>
        </xdr:cNvPr>
        <xdr:cNvSpPr/>
      </xdr:nvSpPr>
      <xdr:spPr>
        <a:xfrm>
          <a:off x="7610475" y="8629650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30</xdr:row>
      <xdr:rowOff>0</xdr:rowOff>
    </xdr:from>
    <xdr:to>
      <xdr:col>12</xdr:col>
      <xdr:colOff>47956</xdr:colOff>
      <xdr:row>30</xdr:row>
      <xdr:rowOff>219075</xdr:rowOff>
    </xdr:to>
    <xdr:sp macro="" textlink="">
      <xdr:nvSpPr>
        <xdr:cNvPr id="31" name="円/楕円 10">
          <a:extLst>
            <a:ext uri="{FF2B5EF4-FFF2-40B4-BE49-F238E27FC236}">
              <a16:creationId xmlns:a16="http://schemas.microsoft.com/office/drawing/2014/main" id="{63F8637B-C2F3-4E23-9719-E5AE10561779}"/>
            </a:ext>
          </a:extLst>
        </xdr:cNvPr>
        <xdr:cNvSpPr/>
      </xdr:nvSpPr>
      <xdr:spPr>
        <a:xfrm>
          <a:off x="7610475" y="8943975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31</xdr:row>
      <xdr:rowOff>0</xdr:rowOff>
    </xdr:from>
    <xdr:to>
      <xdr:col>12</xdr:col>
      <xdr:colOff>47956</xdr:colOff>
      <xdr:row>31</xdr:row>
      <xdr:rowOff>212816</xdr:rowOff>
    </xdr:to>
    <xdr:sp macro="" textlink="">
      <xdr:nvSpPr>
        <xdr:cNvPr id="32" name="円/楕円 10">
          <a:extLst>
            <a:ext uri="{FF2B5EF4-FFF2-40B4-BE49-F238E27FC236}">
              <a16:creationId xmlns:a16="http://schemas.microsoft.com/office/drawing/2014/main" id="{709AA270-3195-44AC-9678-A2F583B268DE}"/>
            </a:ext>
          </a:extLst>
        </xdr:cNvPr>
        <xdr:cNvSpPr/>
      </xdr:nvSpPr>
      <xdr:spPr>
        <a:xfrm>
          <a:off x="7610475" y="9248775"/>
          <a:ext cx="254254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244474</xdr:colOff>
      <xdr:row>39</xdr:row>
      <xdr:rowOff>22225</xdr:rowOff>
    </xdr:from>
    <xdr:to>
      <xdr:col>9</xdr:col>
      <xdr:colOff>498627</xdr:colOff>
      <xdr:row>39</xdr:row>
      <xdr:rowOff>231775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1CCBD896-A3F8-44A6-862D-92C44EF62012}"/>
            </a:ext>
          </a:extLst>
        </xdr:cNvPr>
        <xdr:cNvSpPr/>
      </xdr:nvSpPr>
      <xdr:spPr>
        <a:xfrm>
          <a:off x="6730999" y="10680700"/>
          <a:ext cx="254153" cy="2095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107950</xdr:colOff>
      <xdr:row>8</xdr:row>
      <xdr:rowOff>104775</xdr:rowOff>
    </xdr:from>
    <xdr:to>
      <xdr:col>48</xdr:col>
      <xdr:colOff>111169</xdr:colOff>
      <xdr:row>11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8DFA368-14F0-49B7-9CEA-B73BC5C0FF89}"/>
            </a:ext>
          </a:extLst>
        </xdr:cNvPr>
        <xdr:cNvSpPr txBox="1"/>
      </xdr:nvSpPr>
      <xdr:spPr>
        <a:xfrm>
          <a:off x="7724775" y="1447800"/>
          <a:ext cx="1990725" cy="561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41</xdr:col>
      <xdr:colOff>0</xdr:colOff>
      <xdr:row>4</xdr:row>
      <xdr:rowOff>104775</xdr:rowOff>
    </xdr:from>
    <xdr:to>
      <xdr:col>43</xdr:col>
      <xdr:colOff>70052</xdr:colOff>
      <xdr:row>6</xdr:row>
      <xdr:rowOff>117475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9D99521C-DBDA-4D83-9AA9-E3D38E1D6D32}"/>
            </a:ext>
          </a:extLst>
        </xdr:cNvPr>
        <xdr:cNvSpPr/>
      </xdr:nvSpPr>
      <xdr:spPr>
        <a:xfrm>
          <a:off x="8201025" y="676275"/>
          <a:ext cx="485775" cy="3714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174625</xdr:colOff>
      <xdr:row>7</xdr:row>
      <xdr:rowOff>117475</xdr:rowOff>
    </xdr:from>
    <xdr:to>
      <xdr:col>38</xdr:col>
      <xdr:colOff>38069</xdr:colOff>
      <xdr:row>12</xdr:row>
      <xdr:rowOff>60325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6E655A1B-A79D-436A-8474-B5A73491B00D}"/>
            </a:ext>
          </a:extLst>
        </xdr:cNvPr>
        <xdr:cNvSpPr/>
      </xdr:nvSpPr>
      <xdr:spPr>
        <a:xfrm>
          <a:off x="7391400" y="1257300"/>
          <a:ext cx="247650" cy="9906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40</xdr:row>
      <xdr:rowOff>133350</xdr:rowOff>
    </xdr:from>
    <xdr:to>
      <xdr:col>8</xdr:col>
      <xdr:colOff>390525</xdr:colOff>
      <xdr:row>41</xdr:row>
      <xdr:rowOff>130225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D084840-6705-4512-91AC-17B5093D8EFD}"/>
            </a:ext>
          </a:extLst>
        </xdr:cNvPr>
        <xdr:cNvSpPr txBox="1">
          <a:spLocks noChangeArrowheads="1"/>
        </xdr:cNvSpPr>
      </xdr:nvSpPr>
      <xdr:spPr bwMode="auto">
        <a:xfrm>
          <a:off x="5686425" y="8048625"/>
          <a:ext cx="190500" cy="206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8</xdr:col>
      <xdr:colOff>200025</xdr:colOff>
      <xdr:row>40</xdr:row>
      <xdr:rowOff>133350</xdr:rowOff>
    </xdr:from>
    <xdr:to>
      <xdr:col>8</xdr:col>
      <xdr:colOff>390525</xdr:colOff>
      <xdr:row>41</xdr:row>
      <xdr:rowOff>130225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F4195DD-0405-41E3-8757-AE5A2420FB48}"/>
            </a:ext>
          </a:extLst>
        </xdr:cNvPr>
        <xdr:cNvSpPr txBox="1">
          <a:spLocks noChangeArrowheads="1"/>
        </xdr:cNvSpPr>
      </xdr:nvSpPr>
      <xdr:spPr bwMode="auto">
        <a:xfrm>
          <a:off x="5686425" y="8048625"/>
          <a:ext cx="190500" cy="206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35</xdr:row>
      <xdr:rowOff>133350</xdr:rowOff>
    </xdr:from>
    <xdr:to>
      <xdr:col>8</xdr:col>
      <xdr:colOff>390525</xdr:colOff>
      <xdr:row>36</xdr:row>
      <xdr:rowOff>130225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737E5E8-5D44-420B-8FE3-D5742C0A5A44}"/>
            </a:ext>
          </a:extLst>
        </xdr:cNvPr>
        <xdr:cNvSpPr txBox="1">
          <a:spLocks noChangeArrowheads="1"/>
        </xdr:cNvSpPr>
      </xdr:nvSpPr>
      <xdr:spPr bwMode="auto">
        <a:xfrm>
          <a:off x="5686425" y="8467725"/>
          <a:ext cx="190500" cy="235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571500</xdr:colOff>
      <xdr:row>12</xdr:row>
      <xdr:rowOff>152400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49B0599-9043-438B-A6AC-C8B35C33C4D4}"/>
            </a:ext>
          </a:extLst>
        </xdr:cNvPr>
        <xdr:cNvSpPr/>
      </xdr:nvSpPr>
      <xdr:spPr>
        <a:xfrm>
          <a:off x="7543800" y="2619375"/>
          <a:ext cx="571500" cy="390525"/>
        </a:xfrm>
        <a:prstGeom prst="ellipse">
          <a:avLst/>
        </a:prstGeom>
        <a:noFill/>
        <a:ln w="12700" cap="flat" cmpd="sng" algn="ctr">
          <a:solidFill>
            <a:srgbClr val="4472C4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206375</xdr:colOff>
      <xdr:row>8</xdr:row>
      <xdr:rowOff>171450</xdr:rowOff>
    </xdr:from>
    <xdr:ext cx="2140556" cy="81915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F47292D-76B5-44C5-90DF-35E74BCEA511}"/>
            </a:ext>
          </a:extLst>
        </xdr:cNvPr>
        <xdr:cNvSpPr txBox="1"/>
      </xdr:nvSpPr>
      <xdr:spPr>
        <a:xfrm>
          <a:off x="7524750" y="1905000"/>
          <a:ext cx="2143125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>
    <xdr:from>
      <xdr:col>8</xdr:col>
      <xdr:colOff>307975</xdr:colOff>
      <xdr:row>8</xdr:row>
      <xdr:rowOff>269875</xdr:rowOff>
    </xdr:from>
    <xdr:to>
      <xdr:col>11</xdr:col>
      <xdr:colOff>250810</xdr:colOff>
      <xdr:row>10</xdr:row>
      <xdr:rowOff>247686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6105FC4-6AAD-457D-9E51-639DB1BA3C42}"/>
            </a:ext>
          </a:extLst>
        </xdr:cNvPr>
        <xdr:cNvSpPr txBox="1"/>
      </xdr:nvSpPr>
      <xdr:spPr>
        <a:xfrm>
          <a:off x="6962775" y="2009775"/>
          <a:ext cx="1990725" cy="561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73025</xdr:colOff>
      <xdr:row>8</xdr:row>
      <xdr:rowOff>117475</xdr:rowOff>
    </xdr:from>
    <xdr:to>
      <xdr:col>8</xdr:col>
      <xdr:colOff>285796</xdr:colOff>
      <xdr:row>11</xdr:row>
      <xdr:rowOff>152422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F9B7CE88-0347-4600-A24B-2BCFB56E37AE}"/>
            </a:ext>
          </a:extLst>
        </xdr:cNvPr>
        <xdr:cNvSpPr/>
      </xdr:nvSpPr>
      <xdr:spPr>
        <a:xfrm>
          <a:off x="6686550" y="1857375"/>
          <a:ext cx="247650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374650</xdr:colOff>
      <xdr:row>8</xdr:row>
      <xdr:rowOff>0</xdr:rowOff>
    </xdr:from>
    <xdr:to>
      <xdr:col>10</xdr:col>
      <xdr:colOff>206918</xdr:colOff>
      <xdr:row>8</xdr:row>
      <xdr:rowOff>228600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78599F5C-1874-4C77-B507-006D934F30FD}"/>
            </a:ext>
          </a:extLst>
        </xdr:cNvPr>
        <xdr:cNvSpPr/>
      </xdr:nvSpPr>
      <xdr:spPr>
        <a:xfrm>
          <a:off x="7724775" y="1438275"/>
          <a:ext cx="485775" cy="2286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146050</xdr:colOff>
      <xdr:row>43</xdr:row>
      <xdr:rowOff>104775</xdr:rowOff>
    </xdr:from>
    <xdr:to>
      <xdr:col>8</xdr:col>
      <xdr:colOff>342900</xdr:colOff>
      <xdr:row>44</xdr:row>
      <xdr:rowOff>142714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0C4EE1F-A93C-41C8-9D1A-5BEDFCC9CEF3}"/>
            </a:ext>
          </a:extLst>
        </xdr:cNvPr>
        <xdr:cNvSpPr txBox="1">
          <a:spLocks noChangeArrowheads="1"/>
        </xdr:cNvSpPr>
      </xdr:nvSpPr>
      <xdr:spPr bwMode="auto">
        <a:xfrm>
          <a:off x="5632450" y="9058275"/>
          <a:ext cx="196850" cy="20938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273050</xdr:colOff>
      <xdr:row>18</xdr:row>
      <xdr:rowOff>63500</xdr:rowOff>
    </xdr:from>
    <xdr:to>
      <xdr:col>5</xdr:col>
      <xdr:colOff>273050</xdr:colOff>
      <xdr:row>19</xdr:row>
      <xdr:rowOff>107950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9F3B7140-F963-4332-92D5-FBACC21D817C}"/>
            </a:ext>
          </a:extLst>
        </xdr:cNvPr>
        <xdr:cNvSpPr>
          <a:spLocks noChangeShapeType="1"/>
        </xdr:cNvSpPr>
      </xdr:nvSpPr>
      <xdr:spPr bwMode="auto">
        <a:xfrm>
          <a:off x="3702050" y="3778250"/>
          <a:ext cx="0" cy="25400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146050</xdr:colOff>
      <xdr:row>48</xdr:row>
      <xdr:rowOff>104775</xdr:rowOff>
    </xdr:from>
    <xdr:to>
      <xdr:col>8</xdr:col>
      <xdr:colOff>342900</xdr:colOff>
      <xdr:row>49</xdr:row>
      <xdr:rowOff>142714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1BBA777A-3452-4837-9C1E-08893B9B4AAD}"/>
            </a:ext>
          </a:extLst>
        </xdr:cNvPr>
        <xdr:cNvSpPr txBox="1">
          <a:spLocks noChangeArrowheads="1"/>
        </xdr:cNvSpPr>
      </xdr:nvSpPr>
      <xdr:spPr bwMode="auto">
        <a:xfrm>
          <a:off x="5632450" y="10258425"/>
          <a:ext cx="196850" cy="20938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8</xdr:col>
      <xdr:colOff>146050</xdr:colOff>
      <xdr:row>43</xdr:row>
      <xdr:rowOff>104775</xdr:rowOff>
    </xdr:from>
    <xdr:to>
      <xdr:col>8</xdr:col>
      <xdr:colOff>342900</xdr:colOff>
      <xdr:row>44</xdr:row>
      <xdr:rowOff>142714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32819FA4-440D-479C-A396-F7ED02A93D59}"/>
            </a:ext>
          </a:extLst>
        </xdr:cNvPr>
        <xdr:cNvSpPr txBox="1">
          <a:spLocks noChangeArrowheads="1"/>
        </xdr:cNvSpPr>
      </xdr:nvSpPr>
      <xdr:spPr bwMode="auto">
        <a:xfrm>
          <a:off x="5632450" y="9058275"/>
          <a:ext cx="196850" cy="20938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8</xdr:col>
      <xdr:colOff>146050</xdr:colOff>
      <xdr:row>48</xdr:row>
      <xdr:rowOff>104775</xdr:rowOff>
    </xdr:from>
    <xdr:to>
      <xdr:col>8</xdr:col>
      <xdr:colOff>342900</xdr:colOff>
      <xdr:row>49</xdr:row>
      <xdr:rowOff>142714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AB8E1189-B04C-41F5-A260-C15B8646F3FC}"/>
            </a:ext>
          </a:extLst>
        </xdr:cNvPr>
        <xdr:cNvSpPr txBox="1">
          <a:spLocks noChangeArrowheads="1"/>
        </xdr:cNvSpPr>
      </xdr:nvSpPr>
      <xdr:spPr bwMode="auto">
        <a:xfrm>
          <a:off x="5632450" y="10258425"/>
          <a:ext cx="196850" cy="20938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146050</xdr:colOff>
      <xdr:row>45</xdr:row>
      <xdr:rowOff>114300</xdr:rowOff>
    </xdr:from>
    <xdr:to>
      <xdr:col>8</xdr:col>
      <xdr:colOff>342900</xdr:colOff>
      <xdr:row>46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039579B-7772-4053-A722-7A5DAED483CC}"/>
            </a:ext>
          </a:extLst>
        </xdr:cNvPr>
        <xdr:cNvSpPr txBox="1">
          <a:spLocks noChangeArrowheads="1"/>
        </xdr:cNvSpPr>
      </xdr:nvSpPr>
      <xdr:spPr bwMode="auto">
        <a:xfrm>
          <a:off x="5632450" y="8829675"/>
          <a:ext cx="196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165100</xdr:colOff>
      <xdr:row>24</xdr:row>
      <xdr:rowOff>88900</xdr:rowOff>
    </xdr:from>
    <xdr:to>
      <xdr:col>5</xdr:col>
      <xdr:colOff>533400</xdr:colOff>
      <xdr:row>24</xdr:row>
      <xdr:rowOff>88900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A4ECE63E-A99B-4498-8565-7A869163904C}"/>
            </a:ext>
          </a:extLst>
        </xdr:cNvPr>
        <xdr:cNvSpPr>
          <a:spLocks noChangeShapeType="1"/>
        </xdr:cNvSpPr>
      </xdr:nvSpPr>
      <xdr:spPr bwMode="auto">
        <a:xfrm>
          <a:off x="3594100" y="4584700"/>
          <a:ext cx="3683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158750</xdr:colOff>
      <xdr:row>14</xdr:row>
      <xdr:rowOff>95250</xdr:rowOff>
    </xdr:from>
    <xdr:to>
      <xdr:col>5</xdr:col>
      <xdr:colOff>527050</xdr:colOff>
      <xdr:row>14</xdr:row>
      <xdr:rowOff>95250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B1BEC94D-6DC7-439E-B3C4-DAEE4909DE63}"/>
            </a:ext>
          </a:extLst>
        </xdr:cNvPr>
        <xdr:cNvSpPr>
          <a:spLocks noChangeShapeType="1"/>
        </xdr:cNvSpPr>
      </xdr:nvSpPr>
      <xdr:spPr bwMode="auto">
        <a:xfrm>
          <a:off x="3587750" y="2590800"/>
          <a:ext cx="3683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146050</xdr:colOff>
      <xdr:row>50</xdr:row>
      <xdr:rowOff>117475</xdr:rowOff>
    </xdr:from>
    <xdr:to>
      <xdr:col>8</xdr:col>
      <xdr:colOff>342900</xdr:colOff>
      <xdr:row>51</xdr:row>
      <xdr:rowOff>136958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492B7A02-7F37-4762-A1B2-E510AD46416C}"/>
            </a:ext>
          </a:extLst>
        </xdr:cNvPr>
        <xdr:cNvSpPr txBox="1">
          <a:spLocks noChangeArrowheads="1"/>
        </xdr:cNvSpPr>
      </xdr:nvSpPr>
      <xdr:spPr bwMode="auto">
        <a:xfrm>
          <a:off x="5632450" y="10004425"/>
          <a:ext cx="196850" cy="21950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8</xdr:col>
      <xdr:colOff>146050</xdr:colOff>
      <xdr:row>45</xdr:row>
      <xdr:rowOff>114300</xdr:rowOff>
    </xdr:from>
    <xdr:to>
      <xdr:col>8</xdr:col>
      <xdr:colOff>342900</xdr:colOff>
      <xdr:row>46</xdr:row>
      <xdr:rowOff>57150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7D864751-1827-46E1-A500-053B5F4DE011}"/>
            </a:ext>
          </a:extLst>
        </xdr:cNvPr>
        <xdr:cNvSpPr txBox="1">
          <a:spLocks noChangeArrowheads="1"/>
        </xdr:cNvSpPr>
      </xdr:nvSpPr>
      <xdr:spPr bwMode="auto">
        <a:xfrm>
          <a:off x="5632450" y="8829675"/>
          <a:ext cx="196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8</xdr:col>
      <xdr:colOff>146050</xdr:colOff>
      <xdr:row>50</xdr:row>
      <xdr:rowOff>117475</xdr:rowOff>
    </xdr:from>
    <xdr:to>
      <xdr:col>8</xdr:col>
      <xdr:colOff>342900</xdr:colOff>
      <xdr:row>51</xdr:row>
      <xdr:rowOff>136958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E42E9578-13E1-4741-8660-50C32DD088F2}"/>
            </a:ext>
          </a:extLst>
        </xdr:cNvPr>
        <xdr:cNvSpPr txBox="1">
          <a:spLocks noChangeArrowheads="1"/>
        </xdr:cNvSpPr>
      </xdr:nvSpPr>
      <xdr:spPr bwMode="auto">
        <a:xfrm>
          <a:off x="5632450" y="10004425"/>
          <a:ext cx="196850" cy="21950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355600</xdr:colOff>
      <xdr:row>8</xdr:row>
      <xdr:rowOff>152400</xdr:rowOff>
    </xdr:from>
    <xdr:to>
      <xdr:col>11</xdr:col>
      <xdr:colOff>304854</xdr:colOff>
      <xdr:row>10</xdr:row>
      <xdr:rowOff>155611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10A2A70-F3DE-4881-B835-7E22E735FA5E}"/>
            </a:ext>
          </a:extLst>
        </xdr:cNvPr>
        <xdr:cNvSpPr txBox="1"/>
      </xdr:nvSpPr>
      <xdr:spPr>
        <a:xfrm>
          <a:off x="7019925" y="1876425"/>
          <a:ext cx="1990725" cy="561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53975</xdr:colOff>
      <xdr:row>8</xdr:row>
      <xdr:rowOff>22225</xdr:rowOff>
    </xdr:from>
    <xdr:to>
      <xdr:col>8</xdr:col>
      <xdr:colOff>270052</xdr:colOff>
      <xdr:row>11</xdr:row>
      <xdr:rowOff>111224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92DD4AF2-70D7-4264-8EEE-E7B68B5EC3E0}"/>
            </a:ext>
          </a:extLst>
        </xdr:cNvPr>
        <xdr:cNvSpPr/>
      </xdr:nvSpPr>
      <xdr:spPr>
        <a:xfrm>
          <a:off x="6667500" y="1752600"/>
          <a:ext cx="247650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0</xdr:colOff>
      <xdr:row>8</xdr:row>
      <xdr:rowOff>0</xdr:rowOff>
    </xdr:from>
    <xdr:to>
      <xdr:col>9</xdr:col>
      <xdr:colOff>429367</xdr:colOff>
      <xdr:row>8</xdr:row>
      <xdr:rowOff>95250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A18FB353-BC20-47A1-A58A-68B50229A308}"/>
            </a:ext>
          </a:extLst>
        </xdr:cNvPr>
        <xdr:cNvSpPr/>
      </xdr:nvSpPr>
      <xdr:spPr>
        <a:xfrm>
          <a:off x="7296150" y="1447800"/>
          <a:ext cx="485775" cy="3714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339725</xdr:colOff>
      <xdr:row>8</xdr:row>
      <xdr:rowOff>200025</xdr:rowOff>
    </xdr:from>
    <xdr:to>
      <xdr:col>11</xdr:col>
      <xdr:colOff>285750</xdr:colOff>
      <xdr:row>10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ABB398E-AE45-40B6-B857-93974835B2DE}"/>
            </a:ext>
          </a:extLst>
        </xdr:cNvPr>
        <xdr:cNvSpPr txBox="1"/>
      </xdr:nvSpPr>
      <xdr:spPr>
        <a:xfrm>
          <a:off x="7210425" y="2114550"/>
          <a:ext cx="1990725" cy="561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34925</xdr:colOff>
      <xdr:row>8</xdr:row>
      <xdr:rowOff>28575</xdr:rowOff>
    </xdr:from>
    <xdr:to>
      <xdr:col>8</xdr:col>
      <xdr:colOff>258964</xdr:colOff>
      <xdr:row>10</xdr:row>
      <xdr:rowOff>269875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20F23861-1E31-492E-8D19-B67E02AB903A}"/>
            </a:ext>
          </a:extLst>
        </xdr:cNvPr>
        <xdr:cNvSpPr/>
      </xdr:nvSpPr>
      <xdr:spPr>
        <a:xfrm>
          <a:off x="6867525" y="1943100"/>
          <a:ext cx="247650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0</xdr:colOff>
      <xdr:row>7</xdr:row>
      <xdr:rowOff>152400</xdr:rowOff>
    </xdr:from>
    <xdr:to>
      <xdr:col>9</xdr:col>
      <xdr:colOff>429367</xdr:colOff>
      <xdr:row>8</xdr:row>
      <xdr:rowOff>38100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EE40F82A-255D-4E14-8A1D-99C89699D1B0}"/>
            </a:ext>
          </a:extLst>
        </xdr:cNvPr>
        <xdr:cNvSpPr/>
      </xdr:nvSpPr>
      <xdr:spPr>
        <a:xfrm>
          <a:off x="7505700" y="1323975"/>
          <a:ext cx="485775" cy="2190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339725</xdr:colOff>
      <xdr:row>8</xdr:row>
      <xdr:rowOff>200025</xdr:rowOff>
    </xdr:from>
    <xdr:to>
      <xdr:col>11</xdr:col>
      <xdr:colOff>285750</xdr:colOff>
      <xdr:row>10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FF46C3-7DE1-42E9-B2F7-C90215B14AFF}"/>
            </a:ext>
          </a:extLst>
        </xdr:cNvPr>
        <xdr:cNvSpPr txBox="1"/>
      </xdr:nvSpPr>
      <xdr:spPr>
        <a:xfrm>
          <a:off x="7159625" y="1704975"/>
          <a:ext cx="2003425" cy="561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34925</xdr:colOff>
      <xdr:row>8</xdr:row>
      <xdr:rowOff>28575</xdr:rowOff>
    </xdr:from>
    <xdr:to>
      <xdr:col>8</xdr:col>
      <xdr:colOff>258964</xdr:colOff>
      <xdr:row>10</xdr:row>
      <xdr:rowOff>269875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6C4B9E6-D4D1-4513-9268-CBA670309661}"/>
            </a:ext>
          </a:extLst>
        </xdr:cNvPr>
        <xdr:cNvSpPr/>
      </xdr:nvSpPr>
      <xdr:spPr>
        <a:xfrm>
          <a:off x="6854825" y="1533525"/>
          <a:ext cx="224039" cy="90805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0</xdr:colOff>
      <xdr:row>7</xdr:row>
      <xdr:rowOff>152400</xdr:rowOff>
    </xdr:from>
    <xdr:to>
      <xdr:col>9</xdr:col>
      <xdr:colOff>429367</xdr:colOff>
      <xdr:row>8</xdr:row>
      <xdr:rowOff>38100</xdr:rowOff>
    </xdr:to>
    <xdr:sp macro="" textlink="">
      <xdr:nvSpPr>
        <xdr:cNvPr id="4" name="円/楕円 5">
          <a:extLst>
            <a:ext uri="{FF2B5EF4-FFF2-40B4-BE49-F238E27FC236}">
              <a16:creationId xmlns:a16="http://schemas.microsoft.com/office/drawing/2014/main" id="{3710D7B2-0F1E-472D-B620-971263BE5FD4}"/>
            </a:ext>
          </a:extLst>
        </xdr:cNvPr>
        <xdr:cNvSpPr/>
      </xdr:nvSpPr>
      <xdr:spPr>
        <a:xfrm>
          <a:off x="7505700" y="1323975"/>
          <a:ext cx="429367" cy="2190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355600</xdr:colOff>
      <xdr:row>8</xdr:row>
      <xdr:rowOff>295275</xdr:rowOff>
    </xdr:from>
    <xdr:to>
      <xdr:col>11</xdr:col>
      <xdr:colOff>304854</xdr:colOff>
      <xdr:row>10</xdr:row>
      <xdr:rowOff>117475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E06C17E-5264-47FB-BF37-14D8A4ABFECA}"/>
            </a:ext>
          </a:extLst>
        </xdr:cNvPr>
        <xdr:cNvSpPr txBox="1"/>
      </xdr:nvSpPr>
      <xdr:spPr>
        <a:xfrm>
          <a:off x="7724775" y="2324100"/>
          <a:ext cx="1990725" cy="561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79375</xdr:colOff>
      <xdr:row>8</xdr:row>
      <xdr:rowOff>114300</xdr:rowOff>
    </xdr:from>
    <xdr:to>
      <xdr:col>8</xdr:col>
      <xdr:colOff>304846</xdr:colOff>
      <xdr:row>10</xdr:row>
      <xdr:rowOff>295275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B759A5D-062B-47F3-80D3-E6C95FF93AA1}"/>
            </a:ext>
          </a:extLst>
        </xdr:cNvPr>
        <xdr:cNvSpPr/>
      </xdr:nvSpPr>
      <xdr:spPr>
        <a:xfrm>
          <a:off x="7410450" y="2143125"/>
          <a:ext cx="247650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104775</xdr:colOff>
      <xdr:row>7</xdr:row>
      <xdr:rowOff>212725</xdr:rowOff>
    </xdr:from>
    <xdr:to>
      <xdr:col>9</xdr:col>
      <xdr:colOff>535935</xdr:colOff>
      <xdr:row>8</xdr:row>
      <xdr:rowOff>190555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30CE03F2-1C5E-4302-A750-8789B6B1BEC4}"/>
            </a:ext>
          </a:extLst>
        </xdr:cNvPr>
        <xdr:cNvSpPr/>
      </xdr:nvSpPr>
      <xdr:spPr>
        <a:xfrm>
          <a:off x="8124825" y="1447800"/>
          <a:ext cx="485775" cy="3714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355600</xdr:colOff>
      <xdr:row>8</xdr:row>
      <xdr:rowOff>295275</xdr:rowOff>
    </xdr:from>
    <xdr:to>
      <xdr:col>11</xdr:col>
      <xdr:colOff>304854</xdr:colOff>
      <xdr:row>10</xdr:row>
      <xdr:rowOff>117475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769B70A-3006-4AFE-BD8C-88C3E2D1F851}"/>
            </a:ext>
          </a:extLst>
        </xdr:cNvPr>
        <xdr:cNvSpPr txBox="1"/>
      </xdr:nvSpPr>
      <xdr:spPr>
        <a:xfrm>
          <a:off x="7670800" y="1924050"/>
          <a:ext cx="2006654" cy="5556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79375</xdr:colOff>
      <xdr:row>8</xdr:row>
      <xdr:rowOff>114300</xdr:rowOff>
    </xdr:from>
    <xdr:to>
      <xdr:col>8</xdr:col>
      <xdr:colOff>304846</xdr:colOff>
      <xdr:row>10</xdr:row>
      <xdr:rowOff>295275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D66BBB64-9722-48C0-88FE-9A075B317DE2}"/>
            </a:ext>
          </a:extLst>
        </xdr:cNvPr>
        <xdr:cNvSpPr/>
      </xdr:nvSpPr>
      <xdr:spPr>
        <a:xfrm>
          <a:off x="7394575" y="1743075"/>
          <a:ext cx="225471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104775</xdr:colOff>
      <xdr:row>7</xdr:row>
      <xdr:rowOff>212725</xdr:rowOff>
    </xdr:from>
    <xdr:to>
      <xdr:col>9</xdr:col>
      <xdr:colOff>535935</xdr:colOff>
      <xdr:row>8</xdr:row>
      <xdr:rowOff>190555</xdr:rowOff>
    </xdr:to>
    <xdr:sp macro="" textlink="">
      <xdr:nvSpPr>
        <xdr:cNvPr id="4" name="円/楕円 6">
          <a:extLst>
            <a:ext uri="{FF2B5EF4-FFF2-40B4-BE49-F238E27FC236}">
              <a16:creationId xmlns:a16="http://schemas.microsoft.com/office/drawing/2014/main" id="{237AC874-BB06-40F0-B098-A28D1B03362D}"/>
            </a:ext>
          </a:extLst>
        </xdr:cNvPr>
        <xdr:cNvSpPr/>
      </xdr:nvSpPr>
      <xdr:spPr>
        <a:xfrm>
          <a:off x="8105775" y="1441450"/>
          <a:ext cx="431160" cy="37788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174625</xdr:colOff>
      <xdr:row>7</xdr:row>
      <xdr:rowOff>161925</xdr:rowOff>
    </xdr:from>
    <xdr:to>
      <xdr:col>47</xdr:col>
      <xdr:colOff>161962</xdr:colOff>
      <xdr:row>11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EEE1B86-79BD-4246-B04E-6E8F67E7FC33}"/>
            </a:ext>
          </a:extLst>
        </xdr:cNvPr>
        <xdr:cNvSpPr txBox="1"/>
      </xdr:nvSpPr>
      <xdr:spPr>
        <a:xfrm>
          <a:off x="7591425" y="1562100"/>
          <a:ext cx="1990725" cy="561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36</xdr:col>
      <xdr:colOff>53975</xdr:colOff>
      <xdr:row>7</xdr:row>
      <xdr:rowOff>41275</xdr:rowOff>
    </xdr:from>
    <xdr:to>
      <xdr:col>37</xdr:col>
      <xdr:colOff>111506</xdr:colOff>
      <xdr:row>12</xdr:row>
      <xdr:rowOff>98425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5A0FAAB6-7C91-4857-ABC7-E5B6006155AB}"/>
            </a:ext>
          </a:extLst>
        </xdr:cNvPr>
        <xdr:cNvSpPr/>
      </xdr:nvSpPr>
      <xdr:spPr>
        <a:xfrm>
          <a:off x="7267575" y="1447800"/>
          <a:ext cx="247650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92075</xdr:colOff>
      <xdr:row>12</xdr:row>
      <xdr:rowOff>41275</xdr:rowOff>
    </xdr:from>
    <xdr:to>
      <xdr:col>40</xdr:col>
      <xdr:colOff>162127</xdr:colOff>
      <xdr:row>14</xdr:row>
      <xdr:rowOff>104775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B929FDBD-2148-41DC-896C-2BE4BEB61AB8}"/>
            </a:ext>
          </a:extLst>
        </xdr:cNvPr>
        <xdr:cNvSpPr/>
      </xdr:nvSpPr>
      <xdr:spPr>
        <a:xfrm>
          <a:off x="7696200" y="2305050"/>
          <a:ext cx="485775" cy="3714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92075</xdr:colOff>
      <xdr:row>32</xdr:row>
      <xdr:rowOff>41275</xdr:rowOff>
    </xdr:from>
    <xdr:to>
      <xdr:col>40</xdr:col>
      <xdr:colOff>162127</xdr:colOff>
      <xdr:row>34</xdr:row>
      <xdr:rowOff>104775</xdr:rowOff>
    </xdr:to>
    <xdr:sp macro="" textlink="">
      <xdr:nvSpPr>
        <xdr:cNvPr id="2" name="円/楕円 5">
          <a:extLst>
            <a:ext uri="{FF2B5EF4-FFF2-40B4-BE49-F238E27FC236}">
              <a16:creationId xmlns:a16="http://schemas.microsoft.com/office/drawing/2014/main" id="{7BED805B-707D-4E1A-9AF9-F94052C3A910}"/>
            </a:ext>
          </a:extLst>
        </xdr:cNvPr>
        <xdr:cNvSpPr/>
      </xdr:nvSpPr>
      <xdr:spPr>
        <a:xfrm>
          <a:off x="7693025" y="1955800"/>
          <a:ext cx="470102" cy="3778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9525</xdr:colOff>
      <xdr:row>45</xdr:row>
      <xdr:rowOff>9525</xdr:rowOff>
    </xdr:from>
    <xdr:to>
      <xdr:col>35</xdr:col>
      <xdr:colOff>190500</xdr:colOff>
      <xdr:row>60</xdr:row>
      <xdr:rowOff>133350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2546A84-588E-D5F4-F167-B0658E0C778F}"/>
            </a:ext>
          </a:extLst>
        </xdr:cNvPr>
        <xdr:cNvCxnSpPr/>
      </xdr:nvCxnSpPr>
      <xdr:spPr>
        <a:xfrm>
          <a:off x="9525" y="6705600"/>
          <a:ext cx="7181850" cy="2409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174625</xdr:colOff>
      <xdr:row>7</xdr:row>
      <xdr:rowOff>161925</xdr:rowOff>
    </xdr:from>
    <xdr:to>
      <xdr:col>47</xdr:col>
      <xdr:colOff>161962</xdr:colOff>
      <xdr:row>11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C6EA3E0-65CA-4282-8F50-8D7B057BE2D9}"/>
            </a:ext>
          </a:extLst>
        </xdr:cNvPr>
        <xdr:cNvSpPr txBox="1"/>
      </xdr:nvSpPr>
      <xdr:spPr>
        <a:xfrm>
          <a:off x="7575550" y="1219200"/>
          <a:ext cx="1987587" cy="561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36</xdr:col>
      <xdr:colOff>53975</xdr:colOff>
      <xdr:row>7</xdr:row>
      <xdr:rowOff>41275</xdr:rowOff>
    </xdr:from>
    <xdr:to>
      <xdr:col>37</xdr:col>
      <xdr:colOff>111506</xdr:colOff>
      <xdr:row>12</xdr:row>
      <xdr:rowOff>98425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3EC1915A-3BC4-4BA4-A0C5-1B30F69C1D10}"/>
            </a:ext>
          </a:extLst>
        </xdr:cNvPr>
        <xdr:cNvSpPr/>
      </xdr:nvSpPr>
      <xdr:spPr>
        <a:xfrm>
          <a:off x="7254875" y="1098550"/>
          <a:ext cx="257556" cy="914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92075</xdr:colOff>
      <xdr:row>12</xdr:row>
      <xdr:rowOff>41275</xdr:rowOff>
    </xdr:from>
    <xdr:to>
      <xdr:col>40</xdr:col>
      <xdr:colOff>162127</xdr:colOff>
      <xdr:row>14</xdr:row>
      <xdr:rowOff>104775</xdr:rowOff>
    </xdr:to>
    <xdr:sp macro="" textlink="">
      <xdr:nvSpPr>
        <xdr:cNvPr id="4" name="円/楕円 5">
          <a:extLst>
            <a:ext uri="{FF2B5EF4-FFF2-40B4-BE49-F238E27FC236}">
              <a16:creationId xmlns:a16="http://schemas.microsoft.com/office/drawing/2014/main" id="{C5376F5D-9D79-4896-A1FD-C5D7C0072FCF}"/>
            </a:ext>
          </a:extLst>
        </xdr:cNvPr>
        <xdr:cNvSpPr/>
      </xdr:nvSpPr>
      <xdr:spPr>
        <a:xfrm>
          <a:off x="7693025" y="1955800"/>
          <a:ext cx="470102" cy="3778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92075</xdr:colOff>
      <xdr:row>32</xdr:row>
      <xdr:rowOff>41275</xdr:rowOff>
    </xdr:from>
    <xdr:to>
      <xdr:col>40</xdr:col>
      <xdr:colOff>162127</xdr:colOff>
      <xdr:row>34</xdr:row>
      <xdr:rowOff>104775</xdr:rowOff>
    </xdr:to>
    <xdr:sp macro="" textlink="">
      <xdr:nvSpPr>
        <xdr:cNvPr id="5" name="円/楕円 5">
          <a:extLst>
            <a:ext uri="{FF2B5EF4-FFF2-40B4-BE49-F238E27FC236}">
              <a16:creationId xmlns:a16="http://schemas.microsoft.com/office/drawing/2014/main" id="{7D374406-314C-4FA9-8FDE-9020B459CA9B}"/>
            </a:ext>
          </a:extLst>
        </xdr:cNvPr>
        <xdr:cNvSpPr/>
      </xdr:nvSpPr>
      <xdr:spPr>
        <a:xfrm>
          <a:off x="7693025" y="4908550"/>
          <a:ext cx="470102" cy="3397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35</xdr:col>
      <xdr:colOff>180975</xdr:colOff>
      <xdr:row>60</xdr:row>
      <xdr:rowOff>123825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16E6625-E9E9-4B51-9109-145A5C357C65}"/>
            </a:ext>
          </a:extLst>
        </xdr:cNvPr>
        <xdr:cNvCxnSpPr/>
      </xdr:nvCxnSpPr>
      <xdr:spPr>
        <a:xfrm>
          <a:off x="0" y="6696075"/>
          <a:ext cx="7181850" cy="2409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workbookViewId="0">
      <selection activeCell="K5" sqref="K5"/>
    </sheetView>
  </sheetViews>
  <sheetFormatPr defaultRowHeight="13.5" x14ac:dyDescent="0.15"/>
  <cols>
    <col min="1" max="1" width="11.25" customWidth="1"/>
    <col min="2" max="2" width="16.125" customWidth="1"/>
    <col min="3" max="3" width="5.375" customWidth="1"/>
    <col min="4" max="4" width="12.5" customWidth="1"/>
    <col min="5" max="5" width="17.75" customWidth="1"/>
    <col min="6" max="6" width="13.875" customWidth="1"/>
    <col min="7" max="10" width="9" customWidth="1"/>
    <col min="11" max="11" width="17" customWidth="1"/>
  </cols>
  <sheetData>
    <row r="1" spans="1:3" ht="34.5" customHeight="1" x14ac:dyDescent="0.15">
      <c r="A1" s="19" t="s">
        <v>198</v>
      </c>
      <c r="B1" s="22">
        <v>6</v>
      </c>
      <c r="C1" s="21" t="s">
        <v>74</v>
      </c>
    </row>
    <row r="2" spans="1:3" ht="34.5" customHeight="1" x14ac:dyDescent="0.15">
      <c r="A2" s="19" t="s">
        <v>125</v>
      </c>
      <c r="B2" s="22">
        <v>61</v>
      </c>
      <c r="C2" s="21" t="s">
        <v>126</v>
      </c>
    </row>
    <row r="3" spans="1:3" ht="34.5" customHeight="1" x14ac:dyDescent="0.15">
      <c r="A3" s="19" t="s">
        <v>210</v>
      </c>
      <c r="B3" s="24" t="s">
        <v>238</v>
      </c>
      <c r="C3" s="60"/>
    </row>
    <row r="4" spans="1:3" ht="34.5" customHeight="1" x14ac:dyDescent="0.15">
      <c r="A4" s="19" t="s">
        <v>211</v>
      </c>
      <c r="B4" s="25" t="s">
        <v>239</v>
      </c>
    </row>
    <row r="5" spans="1:3" ht="34.5" customHeight="1" x14ac:dyDescent="0.15"/>
    <row r="6" spans="1:3" ht="34.5" customHeight="1" x14ac:dyDescent="0.15">
      <c r="A6" s="20"/>
      <c r="B6" t="s">
        <v>127</v>
      </c>
    </row>
    <row r="7" spans="1:3" ht="34.5" customHeight="1" x14ac:dyDescent="0.15"/>
    <row r="8" spans="1:3" ht="34.5" customHeight="1" x14ac:dyDescent="0.15"/>
    <row r="9" spans="1:3" ht="34.5" customHeight="1" x14ac:dyDescent="0.15"/>
    <row r="10" spans="1:3" ht="34.5" customHeight="1" x14ac:dyDescent="0.15"/>
    <row r="11" spans="1:3" ht="34.5" customHeight="1" x14ac:dyDescent="0.15"/>
    <row r="12" spans="1:3" ht="34.5" customHeight="1" x14ac:dyDescent="0.15"/>
    <row r="13" spans="1:3" ht="34.5" customHeight="1" x14ac:dyDescent="0.15"/>
    <row r="14" spans="1:3" ht="34.5" customHeight="1" x14ac:dyDescent="0.15"/>
  </sheetData>
  <phoneticPr fontId="2"/>
  <pageMargins left="0.7" right="0.7" top="0.75" bottom="0.75" header="0.3" footer="0.3"/>
  <pageSetup paperSize="9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L76"/>
  <sheetViews>
    <sheetView workbookViewId="0">
      <selection activeCell="T5" sqref="T5"/>
    </sheetView>
  </sheetViews>
  <sheetFormatPr defaultColWidth="9" defaultRowHeight="13.5" x14ac:dyDescent="0.15"/>
  <cols>
    <col min="1" max="1" width="2.625" style="9" customWidth="1"/>
    <col min="2" max="37" width="2.625" style="10" customWidth="1"/>
    <col min="38" max="64" width="2.75" style="10" customWidth="1"/>
    <col min="65" max="16384" width="9" style="10"/>
  </cols>
  <sheetData>
    <row r="1" spans="1:45" ht="11.25" customHeight="1" x14ac:dyDescent="0.15">
      <c r="D1" s="145" t="str">
        <f>"令和"&amp;入力シート!B1&amp;"年度　第"&amp;入力シート!B2&amp;"回　　佐賀県中学校総合体育大会"</f>
        <v>令和6年度　第61回　　佐賀県中学校総合体育大会</v>
      </c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</row>
    <row r="2" spans="1:45" ht="11.25" customHeight="1" x14ac:dyDescent="0.15"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</row>
    <row r="3" spans="1:45" ht="11.25" customHeight="1" x14ac:dyDescent="0.15">
      <c r="C3" s="193" t="s">
        <v>61</v>
      </c>
      <c r="D3" s="193"/>
      <c r="E3" s="193"/>
      <c r="F3" s="193"/>
      <c r="H3" s="199" t="s">
        <v>17</v>
      </c>
      <c r="I3" s="200"/>
      <c r="J3" s="200"/>
      <c r="K3" s="200"/>
      <c r="L3" s="200"/>
      <c r="M3" s="200"/>
      <c r="N3" s="200"/>
      <c r="O3" s="200"/>
      <c r="P3" s="200"/>
      <c r="Q3" s="200"/>
      <c r="R3" s="201"/>
      <c r="T3" s="145" t="s">
        <v>281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</row>
    <row r="4" spans="1:45" ht="11.25" customHeight="1" x14ac:dyDescent="0.15">
      <c r="C4" s="193"/>
      <c r="D4" s="193"/>
      <c r="E4" s="193"/>
      <c r="F4" s="193"/>
      <c r="H4" s="202"/>
      <c r="I4" s="203"/>
      <c r="J4" s="203"/>
      <c r="K4" s="203"/>
      <c r="L4" s="203"/>
      <c r="M4" s="203"/>
      <c r="N4" s="203"/>
      <c r="O4" s="203"/>
      <c r="P4" s="203"/>
      <c r="Q4" s="203"/>
      <c r="R4" s="204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</row>
    <row r="5" spans="1:45" ht="7.5" customHeight="1" thickBot="1" x14ac:dyDescent="0.2"/>
    <row r="6" spans="1:45" x14ac:dyDescent="0.15">
      <c r="A6" s="180" t="s">
        <v>230</v>
      </c>
      <c r="B6" s="181"/>
      <c r="C6" s="181"/>
      <c r="D6" s="181"/>
      <c r="E6" s="181"/>
      <c r="F6" s="181"/>
      <c r="G6" s="181"/>
      <c r="H6" s="190" t="str">
        <f>入力シート!B3</f>
        <v>SAGAクラブ</v>
      </c>
      <c r="I6" s="191"/>
      <c r="J6" s="191"/>
      <c r="K6" s="191"/>
      <c r="L6" s="191"/>
      <c r="M6" s="191"/>
      <c r="N6" s="191"/>
      <c r="O6" s="191"/>
      <c r="P6" s="191"/>
      <c r="Q6" s="191"/>
      <c r="R6" s="192"/>
      <c r="S6" s="197" t="s">
        <v>231</v>
      </c>
      <c r="T6" s="197"/>
      <c r="U6" s="197"/>
      <c r="V6" s="197"/>
      <c r="W6" s="197"/>
      <c r="X6" s="197"/>
      <c r="Y6" s="197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3"/>
    </row>
    <row r="7" spans="1:45" x14ac:dyDescent="0.15">
      <c r="A7" s="182"/>
      <c r="B7" s="183"/>
      <c r="C7" s="183"/>
      <c r="D7" s="183"/>
      <c r="E7" s="183"/>
      <c r="F7" s="183"/>
      <c r="G7" s="183"/>
      <c r="H7" s="177"/>
      <c r="I7" s="170"/>
      <c r="J7" s="170"/>
      <c r="K7" s="170"/>
      <c r="L7" s="170"/>
      <c r="M7" s="170"/>
      <c r="N7" s="170"/>
      <c r="O7" s="170"/>
      <c r="P7" s="170"/>
      <c r="Q7" s="170"/>
      <c r="R7" s="178"/>
      <c r="S7" s="198"/>
      <c r="T7" s="198"/>
      <c r="U7" s="198"/>
      <c r="V7" s="198"/>
      <c r="W7" s="198"/>
      <c r="X7" s="198"/>
      <c r="Y7" s="198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5"/>
    </row>
    <row r="8" spans="1:45" ht="13.5" customHeight="1" x14ac:dyDescent="0.15">
      <c r="A8" s="207" t="s">
        <v>177</v>
      </c>
      <c r="B8" s="198"/>
      <c r="C8" s="198"/>
      <c r="D8" s="198"/>
      <c r="E8" s="198"/>
      <c r="F8" s="198"/>
      <c r="G8" s="198"/>
      <c r="H8" s="174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60" t="s">
        <v>173</v>
      </c>
      <c r="T8" s="160"/>
      <c r="U8" s="175" t="s">
        <v>216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208"/>
    </row>
    <row r="9" spans="1:45" ht="13.5" customHeight="1" x14ac:dyDescent="0.15">
      <c r="A9" s="207"/>
      <c r="B9" s="198"/>
      <c r="C9" s="198"/>
      <c r="D9" s="198"/>
      <c r="E9" s="198"/>
      <c r="F9" s="198"/>
      <c r="G9" s="198"/>
      <c r="H9" s="126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0"/>
      <c r="T9" s="160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209"/>
    </row>
    <row r="10" spans="1:45" ht="13.5" customHeight="1" x14ac:dyDescent="0.15">
      <c r="A10" s="207" t="s">
        <v>2</v>
      </c>
      <c r="B10" s="198"/>
      <c r="C10" s="198"/>
      <c r="D10" s="198"/>
      <c r="E10" s="198"/>
      <c r="F10" s="198"/>
      <c r="G10" s="198"/>
      <c r="H10" s="174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60" t="s">
        <v>173</v>
      </c>
      <c r="T10" s="160"/>
      <c r="U10" s="175" t="s">
        <v>220</v>
      </c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208"/>
    </row>
    <row r="11" spans="1:45" ht="13.5" customHeight="1" x14ac:dyDescent="0.15">
      <c r="A11" s="207"/>
      <c r="B11" s="198"/>
      <c r="C11" s="198"/>
      <c r="D11" s="198"/>
      <c r="E11" s="198"/>
      <c r="F11" s="198"/>
      <c r="G11" s="198"/>
      <c r="H11" s="126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0"/>
      <c r="T11" s="160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209"/>
    </row>
    <row r="12" spans="1:45" ht="13.5" customHeight="1" x14ac:dyDescent="0.15">
      <c r="A12" s="184" t="s">
        <v>124</v>
      </c>
      <c r="B12" s="185"/>
      <c r="C12" s="185"/>
      <c r="D12" s="185"/>
      <c r="E12" s="185"/>
      <c r="F12" s="185"/>
      <c r="G12" s="186"/>
      <c r="H12" s="174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60" t="s">
        <v>173</v>
      </c>
      <c r="T12" s="160"/>
      <c r="U12" s="175" t="s">
        <v>246</v>
      </c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208"/>
    </row>
    <row r="13" spans="1:45" ht="14.25" customHeight="1" thickBot="1" x14ac:dyDescent="0.2">
      <c r="A13" s="187"/>
      <c r="B13" s="188"/>
      <c r="C13" s="188"/>
      <c r="D13" s="188"/>
      <c r="E13" s="188"/>
      <c r="F13" s="188"/>
      <c r="G13" s="189"/>
      <c r="H13" s="210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173"/>
      <c r="T13" s="173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20"/>
    </row>
    <row r="14" spans="1:45" ht="10.5" customHeight="1" x14ac:dyDescent="0.15">
      <c r="A14" s="169" t="s">
        <v>22</v>
      </c>
      <c r="B14" s="169"/>
      <c r="C14" s="169"/>
      <c r="D14" s="227" t="s">
        <v>136</v>
      </c>
      <c r="E14" s="227"/>
      <c r="F14" s="227"/>
      <c r="G14" s="227"/>
      <c r="H14" s="227"/>
      <c r="I14" s="227"/>
      <c r="J14" s="225" t="s">
        <v>235</v>
      </c>
      <c r="K14" s="226"/>
      <c r="L14" s="205"/>
      <c r="M14" s="205"/>
      <c r="N14" s="205"/>
      <c r="O14" s="48"/>
      <c r="P14" s="48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48"/>
      <c r="AB14" s="48"/>
      <c r="AC14" s="216"/>
      <c r="AD14" s="216"/>
      <c r="AE14" s="216"/>
      <c r="AF14" s="216"/>
      <c r="AG14" s="216"/>
      <c r="AH14" s="216"/>
      <c r="AI14" s="216"/>
      <c r="AJ14" s="216"/>
      <c r="AK14" s="162"/>
      <c r="AL14" s="162"/>
      <c r="AM14" s="162"/>
      <c r="AN14" s="162"/>
      <c r="AO14" s="162"/>
      <c r="AP14" s="162"/>
      <c r="AQ14" s="162"/>
      <c r="AR14" s="162"/>
      <c r="AS14" s="162"/>
    </row>
    <row r="15" spans="1:45" ht="10.5" customHeight="1" thickBot="1" x14ac:dyDescent="0.2">
      <c r="A15" s="169"/>
      <c r="B15" s="169"/>
      <c r="C15" s="169"/>
      <c r="D15" s="227"/>
      <c r="E15" s="227"/>
      <c r="F15" s="227"/>
      <c r="G15" s="227"/>
      <c r="H15" s="227"/>
      <c r="I15" s="227"/>
      <c r="J15" s="225"/>
      <c r="K15" s="226"/>
      <c r="L15" s="205"/>
      <c r="M15" s="205"/>
      <c r="N15" s="205"/>
      <c r="O15" s="48"/>
      <c r="P15" s="48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48"/>
      <c r="AB15" s="48"/>
      <c r="AC15" s="216"/>
      <c r="AD15" s="216"/>
      <c r="AE15" s="216"/>
      <c r="AF15" s="216"/>
      <c r="AG15" s="216"/>
      <c r="AH15" s="216"/>
      <c r="AI15" s="216"/>
      <c r="AJ15" s="216"/>
      <c r="AK15" s="162"/>
      <c r="AL15" s="162"/>
      <c r="AM15" s="162"/>
      <c r="AN15" s="162"/>
      <c r="AO15" s="162"/>
      <c r="AP15" s="162"/>
      <c r="AQ15" s="162"/>
      <c r="AR15" s="162"/>
      <c r="AS15" s="162"/>
    </row>
    <row r="16" spans="1:45" ht="9" customHeight="1" x14ac:dyDescent="0.15">
      <c r="A16" s="194" t="s">
        <v>18</v>
      </c>
      <c r="B16" s="195"/>
      <c r="C16" s="195"/>
      <c r="D16" s="195"/>
      <c r="E16" s="195" t="s">
        <v>250</v>
      </c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 t="s">
        <v>247</v>
      </c>
      <c r="T16" s="195"/>
      <c r="U16" s="195"/>
      <c r="V16" s="195"/>
      <c r="W16" s="195"/>
      <c r="X16" s="195" t="s">
        <v>248</v>
      </c>
      <c r="Y16" s="195"/>
      <c r="Z16" s="195"/>
      <c r="AA16" s="195"/>
      <c r="AB16" s="195"/>
      <c r="AC16" s="195" t="s">
        <v>11</v>
      </c>
      <c r="AD16" s="195"/>
      <c r="AE16" s="195"/>
      <c r="AF16" s="195"/>
      <c r="AG16" s="195"/>
      <c r="AH16" s="195"/>
      <c r="AI16" s="195"/>
      <c r="AJ16" s="206"/>
    </row>
    <row r="17" spans="1:64" ht="8.25" customHeight="1" thickBot="1" x14ac:dyDescent="0.2">
      <c r="A17" s="196"/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1"/>
    </row>
    <row r="18" spans="1:64" ht="12" customHeight="1" x14ac:dyDescent="0.15">
      <c r="A18" s="196">
        <v>1</v>
      </c>
      <c r="B18" s="160"/>
      <c r="C18" s="160"/>
      <c r="D18" s="160"/>
      <c r="E18" s="160" t="s">
        <v>251</v>
      </c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1"/>
      <c r="AM18" s="239" t="s">
        <v>137</v>
      </c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0"/>
      <c r="BE18" s="240"/>
      <c r="BF18" s="240"/>
      <c r="BG18" s="240"/>
      <c r="BH18" s="240"/>
      <c r="BI18" s="240"/>
      <c r="BJ18" s="240"/>
      <c r="BK18" s="240"/>
      <c r="BL18" s="241"/>
    </row>
    <row r="19" spans="1:64" ht="12" customHeight="1" x14ac:dyDescent="0.15">
      <c r="A19" s="196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1"/>
      <c r="AM19" s="242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4"/>
    </row>
    <row r="20" spans="1:64" ht="12" customHeight="1" x14ac:dyDescent="0.15">
      <c r="A20" s="196">
        <v>2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1"/>
      <c r="AM20" s="242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4"/>
    </row>
    <row r="21" spans="1:64" ht="12" customHeight="1" x14ac:dyDescent="0.15">
      <c r="A21" s="196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1"/>
      <c r="AM21" s="242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4"/>
    </row>
    <row r="22" spans="1:64" ht="12" customHeight="1" x14ac:dyDescent="0.15">
      <c r="A22" s="196">
        <v>3</v>
      </c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1"/>
      <c r="AM22" s="242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4"/>
    </row>
    <row r="23" spans="1:64" ht="12" customHeight="1" x14ac:dyDescent="0.15">
      <c r="A23" s="196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1"/>
      <c r="AM23" s="242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4"/>
    </row>
    <row r="24" spans="1:64" ht="12" customHeight="1" x14ac:dyDescent="0.15">
      <c r="A24" s="196">
        <v>4</v>
      </c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1"/>
      <c r="AM24" s="242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4"/>
    </row>
    <row r="25" spans="1:64" ht="12" customHeight="1" x14ac:dyDescent="0.15">
      <c r="A25" s="196"/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1"/>
      <c r="AM25" s="242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4"/>
    </row>
    <row r="26" spans="1:64" ht="12" customHeight="1" x14ac:dyDescent="0.15">
      <c r="A26" s="196">
        <v>5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1"/>
      <c r="AM26" s="242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4"/>
    </row>
    <row r="27" spans="1:64" ht="12" customHeight="1" x14ac:dyDescent="0.15">
      <c r="A27" s="196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1"/>
      <c r="AM27" s="242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4"/>
    </row>
    <row r="28" spans="1:64" ht="12" customHeight="1" x14ac:dyDescent="0.15">
      <c r="A28" s="196">
        <v>6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1"/>
      <c r="AM28" s="242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4"/>
    </row>
    <row r="29" spans="1:64" ht="12" customHeight="1" x14ac:dyDescent="0.15">
      <c r="A29" s="196"/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1"/>
      <c r="AM29" s="242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4"/>
    </row>
    <row r="30" spans="1:64" ht="12" customHeight="1" x14ac:dyDescent="0.15">
      <c r="A30" s="196">
        <v>7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1"/>
      <c r="AM30" s="242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4"/>
    </row>
    <row r="31" spans="1:64" ht="12" customHeight="1" x14ac:dyDescent="0.15">
      <c r="A31" s="196"/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1"/>
      <c r="AM31" s="242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4"/>
    </row>
    <row r="32" spans="1:64" ht="12" customHeight="1" x14ac:dyDescent="0.15">
      <c r="A32" s="196">
        <v>8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1"/>
      <c r="AM32" s="242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4"/>
    </row>
    <row r="33" spans="1:64" ht="12" customHeight="1" thickBot="1" x14ac:dyDescent="0.2">
      <c r="A33" s="224"/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9"/>
      <c r="AM33" s="242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243"/>
      <c r="AY33" s="243"/>
      <c r="AZ33" s="243"/>
      <c r="BA33" s="243"/>
      <c r="BB33" s="243"/>
      <c r="BC33" s="243"/>
      <c r="BD33" s="243"/>
      <c r="BE33" s="243"/>
      <c r="BF33" s="243"/>
      <c r="BG33" s="243"/>
      <c r="BH33" s="243"/>
      <c r="BI33" s="243"/>
      <c r="BJ33" s="243"/>
      <c r="BK33" s="243"/>
      <c r="BL33" s="244"/>
    </row>
    <row r="34" spans="1:64" ht="9.75" customHeight="1" x14ac:dyDescent="0.15">
      <c r="A34" s="169" t="s">
        <v>23</v>
      </c>
      <c r="B34" s="169"/>
      <c r="C34" s="169"/>
      <c r="F34" s="219" t="s">
        <v>249</v>
      </c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M34" s="242"/>
      <c r="AN34" s="243"/>
      <c r="AO34" s="243"/>
      <c r="AP34" s="243"/>
      <c r="AQ34" s="243"/>
      <c r="AR34" s="243"/>
      <c r="AS34" s="243"/>
      <c r="AT34" s="243"/>
      <c r="AU34" s="243"/>
      <c r="AV34" s="243"/>
      <c r="AW34" s="243"/>
      <c r="AX34" s="243"/>
      <c r="AY34" s="243"/>
      <c r="AZ34" s="243"/>
      <c r="BA34" s="243"/>
      <c r="BB34" s="243"/>
      <c r="BC34" s="243"/>
      <c r="BD34" s="243"/>
      <c r="BE34" s="243"/>
      <c r="BF34" s="243"/>
      <c r="BG34" s="243"/>
      <c r="BH34" s="243"/>
      <c r="BI34" s="243"/>
      <c r="BJ34" s="243"/>
      <c r="BK34" s="243"/>
      <c r="BL34" s="244"/>
    </row>
    <row r="35" spans="1:64" ht="9.75" customHeight="1" thickBot="1" x14ac:dyDescent="0.2">
      <c r="A35" s="169"/>
      <c r="B35" s="169"/>
      <c r="C35" s="16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M35" s="242"/>
      <c r="AN35" s="243"/>
      <c r="AO35" s="243"/>
      <c r="AP35" s="243"/>
      <c r="AQ35" s="243"/>
      <c r="AR35" s="243"/>
      <c r="AS35" s="243"/>
      <c r="AT35" s="243"/>
      <c r="AU35" s="243"/>
      <c r="AV35" s="243"/>
      <c r="AW35" s="243"/>
      <c r="AX35" s="243"/>
      <c r="AY35" s="243"/>
      <c r="AZ35" s="243"/>
      <c r="BA35" s="243"/>
      <c r="BB35" s="243"/>
      <c r="BC35" s="243"/>
      <c r="BD35" s="243"/>
      <c r="BE35" s="243"/>
      <c r="BF35" s="243"/>
      <c r="BG35" s="243"/>
      <c r="BH35" s="243"/>
      <c r="BI35" s="243"/>
      <c r="BJ35" s="243"/>
      <c r="BK35" s="243"/>
      <c r="BL35" s="244"/>
    </row>
    <row r="36" spans="1:64" ht="8.25" customHeight="1" x14ac:dyDescent="0.15">
      <c r="A36" s="229" t="s">
        <v>104</v>
      </c>
      <c r="B36" s="158"/>
      <c r="C36" s="158"/>
      <c r="D36" s="158"/>
      <c r="E36" s="152" t="s">
        <v>250</v>
      </c>
      <c r="F36" s="153"/>
      <c r="G36" s="153"/>
      <c r="H36" s="153"/>
      <c r="I36" s="153"/>
      <c r="J36" s="153"/>
      <c r="K36" s="153"/>
      <c r="L36" s="153"/>
      <c r="M36" s="153"/>
      <c r="N36" s="154"/>
      <c r="O36" s="152" t="s">
        <v>240</v>
      </c>
      <c r="P36" s="154"/>
      <c r="Q36" s="158" t="s">
        <v>241</v>
      </c>
      <c r="R36" s="158"/>
      <c r="S36" s="158"/>
      <c r="T36" s="158"/>
      <c r="U36" s="158" t="s">
        <v>165</v>
      </c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 t="s">
        <v>21</v>
      </c>
      <c r="AG36" s="158"/>
      <c r="AH36" s="158"/>
      <c r="AI36" s="158"/>
      <c r="AJ36" s="217"/>
      <c r="AM36" s="242"/>
      <c r="AN36" s="243"/>
      <c r="AO36" s="243"/>
      <c r="AP36" s="243"/>
      <c r="AQ36" s="243"/>
      <c r="AR36" s="243"/>
      <c r="AS36" s="243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3"/>
      <c r="BF36" s="243"/>
      <c r="BG36" s="243"/>
      <c r="BH36" s="243"/>
      <c r="BI36" s="243"/>
      <c r="BJ36" s="243"/>
      <c r="BK36" s="243"/>
      <c r="BL36" s="244"/>
    </row>
    <row r="37" spans="1:64" ht="8.25" customHeight="1" x14ac:dyDescent="0.15">
      <c r="A37" s="230"/>
      <c r="B37" s="159"/>
      <c r="C37" s="159"/>
      <c r="D37" s="159"/>
      <c r="E37" s="155"/>
      <c r="F37" s="156"/>
      <c r="G37" s="156"/>
      <c r="H37" s="156"/>
      <c r="I37" s="156"/>
      <c r="J37" s="156"/>
      <c r="K37" s="156"/>
      <c r="L37" s="156"/>
      <c r="M37" s="156"/>
      <c r="N37" s="157"/>
      <c r="O37" s="155"/>
      <c r="P37" s="157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218"/>
      <c r="AM37" s="242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4"/>
    </row>
    <row r="38" spans="1:64" ht="12" customHeight="1" x14ac:dyDescent="0.15">
      <c r="A38" s="196" t="s">
        <v>92</v>
      </c>
      <c r="B38" s="160"/>
      <c r="C38" s="160"/>
      <c r="D38" s="160"/>
      <c r="E38" s="146" t="s">
        <v>258</v>
      </c>
      <c r="F38" s="147"/>
      <c r="G38" s="147"/>
      <c r="H38" s="147"/>
      <c r="I38" s="147"/>
      <c r="J38" s="147"/>
      <c r="K38" s="147"/>
      <c r="L38" s="147"/>
      <c r="M38" s="147"/>
      <c r="N38" s="148"/>
      <c r="O38" s="146"/>
      <c r="P38" s="148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1"/>
      <c r="AM38" s="242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4"/>
    </row>
    <row r="39" spans="1:64" ht="12" customHeight="1" x14ac:dyDescent="0.15">
      <c r="A39" s="196"/>
      <c r="B39" s="160"/>
      <c r="C39" s="160"/>
      <c r="D39" s="160"/>
      <c r="E39" s="149"/>
      <c r="F39" s="150"/>
      <c r="G39" s="150"/>
      <c r="H39" s="150"/>
      <c r="I39" s="150"/>
      <c r="J39" s="150"/>
      <c r="K39" s="150"/>
      <c r="L39" s="150"/>
      <c r="M39" s="150"/>
      <c r="N39" s="151"/>
      <c r="O39" s="149"/>
      <c r="P39" s="151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1"/>
      <c r="AM39" s="242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4"/>
    </row>
    <row r="40" spans="1:64" ht="12" customHeight="1" x14ac:dyDescent="0.15">
      <c r="A40" s="196" t="s">
        <v>93</v>
      </c>
      <c r="B40" s="160"/>
      <c r="C40" s="160"/>
      <c r="D40" s="160"/>
      <c r="E40" s="146"/>
      <c r="F40" s="147"/>
      <c r="G40" s="147"/>
      <c r="H40" s="147"/>
      <c r="I40" s="147"/>
      <c r="J40" s="147"/>
      <c r="K40" s="147"/>
      <c r="L40" s="147"/>
      <c r="M40" s="147"/>
      <c r="N40" s="148"/>
      <c r="O40" s="146"/>
      <c r="P40" s="148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1"/>
      <c r="AM40" s="242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4"/>
    </row>
    <row r="41" spans="1:64" ht="12" customHeight="1" x14ac:dyDescent="0.15">
      <c r="A41" s="196"/>
      <c r="B41" s="160"/>
      <c r="C41" s="160"/>
      <c r="D41" s="160"/>
      <c r="E41" s="149"/>
      <c r="F41" s="150"/>
      <c r="G41" s="150"/>
      <c r="H41" s="150"/>
      <c r="I41" s="150"/>
      <c r="J41" s="150"/>
      <c r="K41" s="150"/>
      <c r="L41" s="150"/>
      <c r="M41" s="150"/>
      <c r="N41" s="151"/>
      <c r="O41" s="149"/>
      <c r="P41" s="151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1"/>
      <c r="AM41" s="242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4"/>
    </row>
    <row r="42" spans="1:64" ht="12" customHeight="1" x14ac:dyDescent="0.15">
      <c r="A42" s="196" t="s">
        <v>94</v>
      </c>
      <c r="B42" s="160"/>
      <c r="C42" s="160"/>
      <c r="D42" s="160"/>
      <c r="E42" s="146"/>
      <c r="F42" s="147"/>
      <c r="G42" s="147"/>
      <c r="H42" s="147"/>
      <c r="I42" s="147"/>
      <c r="J42" s="147"/>
      <c r="K42" s="147"/>
      <c r="L42" s="147"/>
      <c r="M42" s="147"/>
      <c r="N42" s="148"/>
      <c r="O42" s="146"/>
      <c r="P42" s="148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1"/>
      <c r="AM42" s="242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4"/>
    </row>
    <row r="43" spans="1:64" ht="12" customHeight="1" x14ac:dyDescent="0.15">
      <c r="A43" s="196"/>
      <c r="B43" s="160"/>
      <c r="C43" s="160"/>
      <c r="D43" s="160"/>
      <c r="E43" s="149"/>
      <c r="F43" s="150"/>
      <c r="G43" s="150"/>
      <c r="H43" s="150"/>
      <c r="I43" s="150"/>
      <c r="J43" s="150"/>
      <c r="K43" s="150"/>
      <c r="L43" s="150"/>
      <c r="M43" s="150"/>
      <c r="N43" s="151"/>
      <c r="O43" s="149"/>
      <c r="P43" s="151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1"/>
      <c r="AM43" s="242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3"/>
      <c r="BC43" s="243"/>
      <c r="BD43" s="243"/>
      <c r="BE43" s="243"/>
      <c r="BF43" s="243"/>
      <c r="BG43" s="243"/>
      <c r="BH43" s="243"/>
      <c r="BI43" s="243"/>
      <c r="BJ43" s="243"/>
      <c r="BK43" s="243"/>
      <c r="BL43" s="244"/>
    </row>
    <row r="44" spans="1:64" ht="12" customHeight="1" x14ac:dyDescent="0.15">
      <c r="A44" s="196" t="s">
        <v>95</v>
      </c>
      <c r="B44" s="160"/>
      <c r="C44" s="160"/>
      <c r="D44" s="160"/>
      <c r="E44" s="146"/>
      <c r="F44" s="147"/>
      <c r="G44" s="147"/>
      <c r="H44" s="147"/>
      <c r="I44" s="147"/>
      <c r="J44" s="147"/>
      <c r="K44" s="147"/>
      <c r="L44" s="147"/>
      <c r="M44" s="147"/>
      <c r="N44" s="148"/>
      <c r="O44" s="146"/>
      <c r="P44" s="148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1"/>
      <c r="AM44" s="242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4"/>
    </row>
    <row r="45" spans="1:64" ht="12" customHeight="1" x14ac:dyDescent="0.15">
      <c r="A45" s="196"/>
      <c r="B45" s="160"/>
      <c r="C45" s="160"/>
      <c r="D45" s="160"/>
      <c r="E45" s="149"/>
      <c r="F45" s="150"/>
      <c r="G45" s="150"/>
      <c r="H45" s="150"/>
      <c r="I45" s="150"/>
      <c r="J45" s="150"/>
      <c r="K45" s="150"/>
      <c r="L45" s="150"/>
      <c r="M45" s="150"/>
      <c r="N45" s="151"/>
      <c r="O45" s="149"/>
      <c r="P45" s="151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1"/>
      <c r="AM45" s="242"/>
      <c r="AN45" s="243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243"/>
      <c r="BD45" s="243"/>
      <c r="BE45" s="243"/>
      <c r="BF45" s="243"/>
      <c r="BG45" s="243"/>
      <c r="BH45" s="243"/>
      <c r="BI45" s="243"/>
      <c r="BJ45" s="243"/>
      <c r="BK45" s="243"/>
      <c r="BL45" s="244"/>
    </row>
    <row r="46" spans="1:64" ht="12" customHeight="1" x14ac:dyDescent="0.15">
      <c r="A46" s="196" t="s">
        <v>96</v>
      </c>
      <c r="B46" s="160"/>
      <c r="C46" s="160"/>
      <c r="D46" s="160"/>
      <c r="E46" s="146"/>
      <c r="F46" s="147"/>
      <c r="G46" s="147"/>
      <c r="H46" s="147"/>
      <c r="I46" s="147"/>
      <c r="J46" s="147"/>
      <c r="K46" s="147"/>
      <c r="L46" s="147"/>
      <c r="M46" s="147"/>
      <c r="N46" s="148"/>
      <c r="O46" s="146"/>
      <c r="P46" s="148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1"/>
      <c r="AM46" s="242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  <c r="BF46" s="243"/>
      <c r="BG46" s="243"/>
      <c r="BH46" s="243"/>
      <c r="BI46" s="243"/>
      <c r="BJ46" s="243"/>
      <c r="BK46" s="243"/>
      <c r="BL46" s="244"/>
    </row>
    <row r="47" spans="1:64" ht="12" customHeight="1" thickBot="1" x14ac:dyDescent="0.2">
      <c r="A47" s="196"/>
      <c r="B47" s="160"/>
      <c r="C47" s="160"/>
      <c r="D47" s="160"/>
      <c r="E47" s="149"/>
      <c r="F47" s="150"/>
      <c r="G47" s="150"/>
      <c r="H47" s="150"/>
      <c r="I47" s="150"/>
      <c r="J47" s="150"/>
      <c r="K47" s="150"/>
      <c r="L47" s="150"/>
      <c r="M47" s="150"/>
      <c r="N47" s="151"/>
      <c r="O47" s="149"/>
      <c r="P47" s="151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1"/>
      <c r="AM47" s="245"/>
      <c r="AN47" s="246"/>
      <c r="AO47" s="246"/>
      <c r="AP47" s="246"/>
      <c r="AQ47" s="246"/>
      <c r="AR47" s="246"/>
      <c r="AS47" s="246"/>
      <c r="AT47" s="246"/>
      <c r="AU47" s="246"/>
      <c r="AV47" s="246"/>
      <c r="AW47" s="246"/>
      <c r="AX47" s="246"/>
      <c r="AY47" s="246"/>
      <c r="AZ47" s="246"/>
      <c r="BA47" s="246"/>
      <c r="BB47" s="246"/>
      <c r="BC47" s="246"/>
      <c r="BD47" s="246"/>
      <c r="BE47" s="246"/>
      <c r="BF47" s="246"/>
      <c r="BG47" s="246"/>
      <c r="BH47" s="246"/>
      <c r="BI47" s="246"/>
      <c r="BJ47" s="246"/>
      <c r="BK47" s="246"/>
      <c r="BL47" s="247"/>
    </row>
    <row r="48" spans="1:64" ht="12" customHeight="1" x14ac:dyDescent="0.15">
      <c r="A48" s="196" t="s">
        <v>97</v>
      </c>
      <c r="B48" s="160"/>
      <c r="C48" s="160"/>
      <c r="D48" s="160"/>
      <c r="E48" s="146"/>
      <c r="F48" s="147"/>
      <c r="G48" s="147"/>
      <c r="H48" s="147"/>
      <c r="I48" s="147"/>
      <c r="J48" s="147"/>
      <c r="K48" s="147"/>
      <c r="L48" s="147"/>
      <c r="M48" s="147"/>
      <c r="N48" s="148"/>
      <c r="O48" s="146"/>
      <c r="P48" s="148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1"/>
    </row>
    <row r="49" spans="1:46" ht="12" customHeight="1" x14ac:dyDescent="0.15">
      <c r="A49" s="196"/>
      <c r="B49" s="160"/>
      <c r="C49" s="160"/>
      <c r="D49" s="160"/>
      <c r="E49" s="149"/>
      <c r="F49" s="150"/>
      <c r="G49" s="150"/>
      <c r="H49" s="150"/>
      <c r="I49" s="150"/>
      <c r="J49" s="150"/>
      <c r="K49" s="150"/>
      <c r="L49" s="150"/>
      <c r="M49" s="150"/>
      <c r="N49" s="151"/>
      <c r="O49" s="149"/>
      <c r="P49" s="151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1"/>
    </row>
    <row r="50" spans="1:46" ht="12" customHeight="1" x14ac:dyDescent="0.15">
      <c r="A50" s="196" t="s">
        <v>98</v>
      </c>
      <c r="B50" s="160"/>
      <c r="C50" s="160"/>
      <c r="D50" s="160"/>
      <c r="E50" s="146"/>
      <c r="F50" s="147"/>
      <c r="G50" s="147"/>
      <c r="H50" s="147"/>
      <c r="I50" s="147"/>
      <c r="J50" s="147"/>
      <c r="K50" s="147"/>
      <c r="L50" s="147"/>
      <c r="M50" s="147"/>
      <c r="N50" s="148"/>
      <c r="O50" s="146"/>
      <c r="P50" s="148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1"/>
    </row>
    <row r="51" spans="1:46" ht="12" customHeight="1" x14ac:dyDescent="0.15">
      <c r="A51" s="196"/>
      <c r="B51" s="160"/>
      <c r="C51" s="160"/>
      <c r="D51" s="160"/>
      <c r="E51" s="149"/>
      <c r="F51" s="150"/>
      <c r="G51" s="150"/>
      <c r="H51" s="150"/>
      <c r="I51" s="150"/>
      <c r="J51" s="150"/>
      <c r="K51" s="150"/>
      <c r="L51" s="150"/>
      <c r="M51" s="150"/>
      <c r="N51" s="151"/>
      <c r="O51" s="149"/>
      <c r="P51" s="151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1"/>
      <c r="AL51" s="168"/>
      <c r="AM51" s="168"/>
      <c r="AN51" s="168"/>
      <c r="AO51" s="168"/>
      <c r="AP51" s="168"/>
      <c r="AQ51" s="168"/>
      <c r="AR51" s="168"/>
      <c r="AS51" s="168"/>
      <c r="AT51" s="168"/>
    </row>
    <row r="52" spans="1:46" ht="12" customHeight="1" x14ac:dyDescent="0.15">
      <c r="A52" s="196" t="s">
        <v>99</v>
      </c>
      <c r="B52" s="160"/>
      <c r="C52" s="160"/>
      <c r="D52" s="160"/>
      <c r="E52" s="146"/>
      <c r="F52" s="147"/>
      <c r="G52" s="147"/>
      <c r="H52" s="147"/>
      <c r="I52" s="147"/>
      <c r="J52" s="147"/>
      <c r="K52" s="147"/>
      <c r="L52" s="147"/>
      <c r="M52" s="147"/>
      <c r="N52" s="148"/>
      <c r="O52" s="146"/>
      <c r="P52" s="148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1"/>
      <c r="AL52" s="168"/>
      <c r="AM52" s="168"/>
      <c r="AN52" s="168"/>
      <c r="AO52" s="168"/>
      <c r="AP52" s="168"/>
      <c r="AQ52" s="168"/>
      <c r="AR52" s="168"/>
      <c r="AS52" s="168"/>
      <c r="AT52" s="168"/>
    </row>
    <row r="53" spans="1:46" ht="12" customHeight="1" x14ac:dyDescent="0.15">
      <c r="A53" s="196"/>
      <c r="B53" s="160"/>
      <c r="C53" s="160"/>
      <c r="D53" s="160"/>
      <c r="E53" s="149"/>
      <c r="F53" s="150"/>
      <c r="G53" s="150"/>
      <c r="H53" s="150"/>
      <c r="I53" s="150"/>
      <c r="J53" s="150"/>
      <c r="K53" s="150"/>
      <c r="L53" s="150"/>
      <c r="M53" s="150"/>
      <c r="N53" s="151"/>
      <c r="O53" s="149"/>
      <c r="P53" s="151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1"/>
      <c r="AL53" s="168"/>
      <c r="AM53" s="168"/>
      <c r="AN53" s="168"/>
      <c r="AO53" s="168"/>
      <c r="AP53" s="168"/>
      <c r="AQ53" s="168"/>
      <c r="AR53" s="168"/>
      <c r="AS53" s="168"/>
      <c r="AT53" s="168"/>
    </row>
    <row r="54" spans="1:46" ht="12" customHeight="1" x14ac:dyDescent="0.15">
      <c r="A54" s="196" t="s">
        <v>100</v>
      </c>
      <c r="B54" s="160"/>
      <c r="C54" s="160"/>
      <c r="D54" s="160"/>
      <c r="E54" s="146"/>
      <c r="F54" s="147"/>
      <c r="G54" s="147"/>
      <c r="H54" s="147"/>
      <c r="I54" s="147"/>
      <c r="J54" s="147"/>
      <c r="K54" s="147"/>
      <c r="L54" s="147"/>
      <c r="M54" s="147"/>
      <c r="N54" s="148"/>
      <c r="O54" s="146"/>
      <c r="P54" s="148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1"/>
    </row>
    <row r="55" spans="1:46" ht="12" customHeight="1" x14ac:dyDescent="0.15">
      <c r="A55" s="196"/>
      <c r="B55" s="160"/>
      <c r="C55" s="160"/>
      <c r="D55" s="160"/>
      <c r="E55" s="149"/>
      <c r="F55" s="150"/>
      <c r="G55" s="150"/>
      <c r="H55" s="150"/>
      <c r="I55" s="150"/>
      <c r="J55" s="150"/>
      <c r="K55" s="150"/>
      <c r="L55" s="150"/>
      <c r="M55" s="150"/>
      <c r="N55" s="151"/>
      <c r="O55" s="149"/>
      <c r="P55" s="151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1"/>
    </row>
    <row r="56" spans="1:46" ht="12" customHeight="1" x14ac:dyDescent="0.15">
      <c r="A56" s="196" t="s">
        <v>101</v>
      </c>
      <c r="B56" s="160"/>
      <c r="C56" s="160"/>
      <c r="D56" s="160"/>
      <c r="E56" s="146"/>
      <c r="F56" s="147"/>
      <c r="G56" s="147"/>
      <c r="H56" s="147"/>
      <c r="I56" s="147"/>
      <c r="J56" s="147"/>
      <c r="K56" s="147"/>
      <c r="L56" s="147"/>
      <c r="M56" s="147"/>
      <c r="N56" s="148"/>
      <c r="O56" s="146"/>
      <c r="P56" s="148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1"/>
    </row>
    <row r="57" spans="1:46" ht="12" customHeight="1" x14ac:dyDescent="0.15">
      <c r="A57" s="196"/>
      <c r="B57" s="160"/>
      <c r="C57" s="160"/>
      <c r="D57" s="160"/>
      <c r="E57" s="149"/>
      <c r="F57" s="150"/>
      <c r="G57" s="150"/>
      <c r="H57" s="150"/>
      <c r="I57" s="150"/>
      <c r="J57" s="150"/>
      <c r="K57" s="150"/>
      <c r="L57" s="150"/>
      <c r="M57" s="150"/>
      <c r="N57" s="151"/>
      <c r="O57" s="149"/>
      <c r="P57" s="151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1"/>
    </row>
    <row r="58" spans="1:46" ht="12" customHeight="1" x14ac:dyDescent="0.15">
      <c r="A58" s="196" t="s">
        <v>102</v>
      </c>
      <c r="B58" s="160"/>
      <c r="C58" s="160"/>
      <c r="D58" s="160"/>
      <c r="E58" s="146"/>
      <c r="F58" s="147"/>
      <c r="G58" s="147"/>
      <c r="H58" s="147"/>
      <c r="I58" s="147"/>
      <c r="J58" s="147"/>
      <c r="K58" s="147"/>
      <c r="L58" s="147"/>
      <c r="M58" s="147"/>
      <c r="N58" s="148"/>
      <c r="O58" s="146"/>
      <c r="P58" s="148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1"/>
    </row>
    <row r="59" spans="1:46" ht="12" customHeight="1" x14ac:dyDescent="0.15">
      <c r="A59" s="196"/>
      <c r="B59" s="160"/>
      <c r="C59" s="160"/>
      <c r="D59" s="160"/>
      <c r="E59" s="149"/>
      <c r="F59" s="150"/>
      <c r="G59" s="150"/>
      <c r="H59" s="150"/>
      <c r="I59" s="150"/>
      <c r="J59" s="150"/>
      <c r="K59" s="150"/>
      <c r="L59" s="150"/>
      <c r="M59" s="150"/>
      <c r="N59" s="151"/>
      <c r="O59" s="149"/>
      <c r="P59" s="151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1"/>
    </row>
    <row r="60" spans="1:46" ht="12" customHeight="1" x14ac:dyDescent="0.15">
      <c r="A60" s="196" t="s">
        <v>103</v>
      </c>
      <c r="B60" s="160"/>
      <c r="C60" s="160"/>
      <c r="D60" s="160"/>
      <c r="E60" s="146"/>
      <c r="F60" s="147"/>
      <c r="G60" s="147"/>
      <c r="H60" s="147"/>
      <c r="I60" s="147"/>
      <c r="J60" s="147"/>
      <c r="K60" s="147"/>
      <c r="L60" s="147"/>
      <c r="M60" s="147"/>
      <c r="N60" s="148"/>
      <c r="O60" s="146"/>
      <c r="P60" s="148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1"/>
    </row>
    <row r="61" spans="1:46" ht="12" customHeight="1" thickBot="1" x14ac:dyDescent="0.2">
      <c r="A61" s="224"/>
      <c r="B61" s="173"/>
      <c r="C61" s="173"/>
      <c r="D61" s="173"/>
      <c r="E61" s="164"/>
      <c r="F61" s="165"/>
      <c r="G61" s="165"/>
      <c r="H61" s="165"/>
      <c r="I61" s="165"/>
      <c r="J61" s="165"/>
      <c r="K61" s="165"/>
      <c r="L61" s="165"/>
      <c r="M61" s="165"/>
      <c r="N61" s="166"/>
      <c r="O61" s="164"/>
      <c r="P61" s="166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9"/>
    </row>
    <row r="62" spans="1:46" ht="3" customHeight="1" x14ac:dyDescent="0.15">
      <c r="A62" s="10"/>
    </row>
    <row r="63" spans="1:46" x14ac:dyDescent="0.15">
      <c r="A63" s="10"/>
      <c r="C63" s="169" t="s">
        <v>7</v>
      </c>
      <c r="D63" s="169"/>
      <c r="E63" s="169"/>
    </row>
    <row r="64" spans="1:46" ht="8.25" customHeight="1" x14ac:dyDescent="0.15">
      <c r="A64" s="10"/>
      <c r="F64" s="174"/>
      <c r="G64" s="175"/>
      <c r="H64" s="175"/>
      <c r="I64" s="176"/>
      <c r="J64" s="169" t="s">
        <v>24</v>
      </c>
      <c r="K64" s="169"/>
      <c r="M64" s="169" t="s">
        <v>25</v>
      </c>
      <c r="N64" s="169"/>
      <c r="O64" s="169" t="s">
        <v>203</v>
      </c>
      <c r="P64" s="169"/>
      <c r="Q64" s="169"/>
      <c r="R64" s="169" t="s">
        <v>26</v>
      </c>
      <c r="S64" s="169"/>
      <c r="T64" s="174">
        <f>F64*700</f>
        <v>0</v>
      </c>
      <c r="U64" s="175"/>
      <c r="V64" s="175"/>
      <c r="W64" s="175"/>
      <c r="X64" s="175"/>
      <c r="Y64" s="175"/>
      <c r="Z64" s="175"/>
      <c r="AA64" s="176"/>
      <c r="AB64" s="169" t="s">
        <v>8</v>
      </c>
      <c r="AC64" s="169"/>
    </row>
    <row r="65" spans="1:45" ht="9" customHeight="1" x14ac:dyDescent="0.15">
      <c r="A65" s="10"/>
      <c r="F65" s="177"/>
      <c r="G65" s="170"/>
      <c r="H65" s="170"/>
      <c r="I65" s="178"/>
      <c r="J65" s="169"/>
      <c r="K65" s="169"/>
      <c r="M65" s="169"/>
      <c r="N65" s="169"/>
      <c r="O65" s="169"/>
      <c r="P65" s="169"/>
      <c r="Q65" s="169"/>
      <c r="R65" s="169"/>
      <c r="S65" s="169"/>
      <c r="T65" s="177"/>
      <c r="U65" s="170"/>
      <c r="V65" s="170"/>
      <c r="W65" s="170"/>
      <c r="X65" s="170"/>
      <c r="Y65" s="170"/>
      <c r="Z65" s="170"/>
      <c r="AA65" s="178"/>
      <c r="AB65" s="169"/>
      <c r="AC65" s="169"/>
    </row>
    <row r="66" spans="1:45" ht="7.5" customHeight="1" x14ac:dyDescent="0.15"/>
    <row r="67" spans="1:45" x14ac:dyDescent="0.15">
      <c r="A67" s="111" t="s">
        <v>71</v>
      </c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</row>
    <row r="68" spans="1:45" ht="7.5" customHeight="1" x14ac:dyDescent="0.15"/>
    <row r="69" spans="1:45" x14ac:dyDescent="0.15">
      <c r="A69" s="238" t="s">
        <v>266</v>
      </c>
      <c r="B69" s="238"/>
      <c r="C69" s="238"/>
      <c r="D69" s="238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/>
      <c r="P69" s="238"/>
      <c r="Q69" s="238"/>
      <c r="R69" s="238"/>
      <c r="S69" s="238"/>
      <c r="T69" s="238"/>
      <c r="U69" s="238"/>
      <c r="V69" s="238"/>
      <c r="W69" s="238"/>
      <c r="X69" s="238"/>
      <c r="Y69" s="238"/>
      <c r="Z69" s="238"/>
      <c r="AA69" s="238"/>
      <c r="AB69" s="238"/>
      <c r="AC69" s="238"/>
      <c r="AD69" s="238"/>
      <c r="AE69" s="238"/>
      <c r="AF69" s="238"/>
      <c r="AG69" s="238"/>
      <c r="AH69" s="238"/>
      <c r="AI69" s="238"/>
      <c r="AJ69" s="238"/>
    </row>
    <row r="70" spans="1:45" ht="6" customHeight="1" x14ac:dyDescent="0.15"/>
    <row r="71" spans="1:45" x14ac:dyDescent="0.15">
      <c r="A71" s="10" t="s">
        <v>105</v>
      </c>
      <c r="B71" s="169" t="s">
        <v>195</v>
      </c>
      <c r="C71" s="169"/>
      <c r="D71" s="170">
        <f>入力シート!B1</f>
        <v>6</v>
      </c>
      <c r="E71" s="170"/>
      <c r="F71" s="10" t="s">
        <v>74</v>
      </c>
      <c r="G71" s="170"/>
      <c r="H71" s="170"/>
      <c r="I71" s="10" t="s">
        <v>27</v>
      </c>
      <c r="J71" s="170"/>
      <c r="K71" s="170"/>
      <c r="L71" s="10" t="s">
        <v>28</v>
      </c>
    </row>
    <row r="72" spans="1:45" x14ac:dyDescent="0.15">
      <c r="A72" s="10"/>
      <c r="B72" s="9"/>
      <c r="C72" s="9"/>
      <c r="D72" s="9"/>
      <c r="E72" s="9"/>
      <c r="G72" s="9"/>
      <c r="H72" s="9"/>
      <c r="J72" s="9"/>
      <c r="K72" s="9"/>
      <c r="M72" s="169" t="str">
        <f>入力シート!A3</f>
        <v>団体名</v>
      </c>
      <c r="N72" s="169"/>
      <c r="O72" s="169"/>
      <c r="P72" s="170" t="str">
        <f>入力シート!B3</f>
        <v>SAGAクラブ</v>
      </c>
      <c r="Q72" s="170" t="str">
        <f>IF(入力シート!P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R72" s="170" t="str">
        <f>IF(入力シート!Q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S72" s="170" t="str">
        <f>IF(入力シート!R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T72" s="170" t="str">
        <f>IF(入力シート!S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U72" s="170" t="str">
        <f>IF(入力シート!T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V72" s="170" t="str">
        <f>IF(入力シート!U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W72" s="170" t="str">
        <f>IF(入力シート!V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X72" s="170" t="str">
        <f>IF(入力シート!W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Y72" s="169" t="str">
        <f>入力シート!A4</f>
        <v>代表者名</v>
      </c>
      <c r="Z72" s="169"/>
      <c r="AA72" s="169"/>
      <c r="AB72" s="170" t="str">
        <f>入力シート!B4</f>
        <v>佐賀　太郎</v>
      </c>
      <c r="AC72" s="170"/>
      <c r="AD72" s="170"/>
      <c r="AE72" s="170"/>
      <c r="AF72" s="170"/>
      <c r="AG72" s="170"/>
      <c r="AH72" s="170"/>
      <c r="AJ72" s="13" t="s">
        <v>10</v>
      </c>
    </row>
    <row r="73" spans="1:45" ht="15" customHeight="1" x14ac:dyDescent="0.15"/>
    <row r="74" spans="1:45" ht="15" hidden="1" customHeight="1" x14ac:dyDescent="0.15">
      <c r="A74" s="171" t="s">
        <v>200</v>
      </c>
      <c r="B74" s="171"/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71"/>
      <c r="AK74" s="167" t="s">
        <v>214</v>
      </c>
      <c r="AL74" s="167"/>
      <c r="AM74" s="167"/>
      <c r="AN74" s="167"/>
      <c r="AO74" s="167"/>
      <c r="AP74" s="167"/>
      <c r="AQ74" s="167"/>
      <c r="AR74" s="167"/>
      <c r="AS74" s="167"/>
    </row>
    <row r="75" spans="1:45" ht="15" hidden="1" customHeight="1" x14ac:dyDescent="0.15">
      <c r="A75" s="67"/>
      <c r="B75" s="171" t="s">
        <v>198</v>
      </c>
      <c r="C75" s="171"/>
      <c r="D75" s="172">
        <v>4</v>
      </c>
      <c r="E75" s="172"/>
      <c r="F75" s="67" t="s">
        <v>74</v>
      </c>
      <c r="G75" s="172"/>
      <c r="H75" s="172"/>
      <c r="I75" s="67" t="s">
        <v>27</v>
      </c>
      <c r="J75" s="172"/>
      <c r="K75" s="172"/>
      <c r="L75" s="67" t="s">
        <v>28</v>
      </c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167"/>
      <c r="AL75" s="167"/>
      <c r="AM75" s="167"/>
      <c r="AN75" s="167"/>
      <c r="AO75" s="167"/>
      <c r="AP75" s="167"/>
      <c r="AQ75" s="167"/>
      <c r="AR75" s="167"/>
      <c r="AS75" s="167"/>
    </row>
    <row r="76" spans="1:45" hidden="1" x14ac:dyDescent="0.15">
      <c r="A76" s="76"/>
      <c r="B76" s="67"/>
      <c r="C76" s="67"/>
      <c r="D76" s="67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2" t="e">
        <f>IF(入力シート!B3="","",INDEX(入力シート!$G$2:$L$100,MATCH(入力シート!$B$3,入力シート!$G$2:$G$100,0),4))&amp;"中学校体育連盟"</f>
        <v>#N/A</v>
      </c>
      <c r="Q76" s="172"/>
      <c r="R76" s="172"/>
      <c r="S76" s="172"/>
      <c r="T76" s="172"/>
      <c r="U76" s="172"/>
      <c r="V76" s="172"/>
      <c r="W76" s="172"/>
      <c r="X76" s="172"/>
      <c r="Y76" s="171" t="s">
        <v>9</v>
      </c>
      <c r="Z76" s="171"/>
      <c r="AA76" s="171"/>
      <c r="AB76" s="172" t="e">
        <f>IF(入力シート!B3="","",INDEX(入力シート!$G$2:$L$100,MATCH(入力シート!$B$3,入力シート!$G$2:$G$100,0),5))</f>
        <v>#N/A</v>
      </c>
      <c r="AC76" s="172"/>
      <c r="AD76" s="172"/>
      <c r="AE76" s="172"/>
      <c r="AF76" s="172"/>
      <c r="AG76" s="172"/>
      <c r="AH76" s="172"/>
      <c r="AI76" s="67"/>
      <c r="AJ76" s="77" t="s">
        <v>10</v>
      </c>
      <c r="AK76" s="167"/>
      <c r="AL76" s="167"/>
      <c r="AM76" s="167"/>
      <c r="AN76" s="167"/>
      <c r="AO76" s="167"/>
      <c r="AP76" s="167"/>
      <c r="AQ76" s="167"/>
      <c r="AR76" s="167"/>
      <c r="AS76" s="167"/>
    </row>
  </sheetData>
  <mergeCells count="186">
    <mergeCell ref="AM18:BL47"/>
    <mergeCell ref="A10:G11"/>
    <mergeCell ref="J14:K15"/>
    <mergeCell ref="T14:U15"/>
    <mergeCell ref="Q52:T53"/>
    <mergeCell ref="Q38:T39"/>
    <mergeCell ref="H10:R11"/>
    <mergeCell ref="H12:R13"/>
    <mergeCell ref="S10:T11"/>
    <mergeCell ref="S12:T13"/>
    <mergeCell ref="U10:AJ11"/>
    <mergeCell ref="U12:AJ13"/>
    <mergeCell ref="U36:AE37"/>
    <mergeCell ref="U38:AE39"/>
    <mergeCell ref="Q40:T41"/>
    <mergeCell ref="Q36:T37"/>
    <mergeCell ref="AC24:AJ25"/>
    <mergeCell ref="AF46:AJ47"/>
    <mergeCell ref="AC26:AJ27"/>
    <mergeCell ref="AC28:AJ29"/>
    <mergeCell ref="A50:D51"/>
    <mergeCell ref="AF42:AJ43"/>
    <mergeCell ref="Q48:T49"/>
    <mergeCell ref="U46:AE47"/>
    <mergeCell ref="AB76:AH76"/>
    <mergeCell ref="R64:S65"/>
    <mergeCell ref="T64:AA65"/>
    <mergeCell ref="AF58:AJ59"/>
    <mergeCell ref="AF60:AJ61"/>
    <mergeCell ref="Q54:T55"/>
    <mergeCell ref="U56:AE57"/>
    <mergeCell ref="U58:AE59"/>
    <mergeCell ref="U60:AE61"/>
    <mergeCell ref="Q58:T59"/>
    <mergeCell ref="Y76:AA76"/>
    <mergeCell ref="Y72:AA72"/>
    <mergeCell ref="AB72:AH72"/>
    <mergeCell ref="AB64:AC65"/>
    <mergeCell ref="A67:AE67"/>
    <mergeCell ref="A58:D59"/>
    <mergeCell ref="E76:G76"/>
    <mergeCell ref="H76:J76"/>
    <mergeCell ref="K76:O76"/>
    <mergeCell ref="AF54:AJ55"/>
    <mergeCell ref="A56:D57"/>
    <mergeCell ref="AF56:AJ57"/>
    <mergeCell ref="A54:D55"/>
    <mergeCell ref="P76:X76"/>
    <mergeCell ref="U48:AE49"/>
    <mergeCell ref="E46:N47"/>
    <mergeCell ref="O46:P47"/>
    <mergeCell ref="E48:N49"/>
    <mergeCell ref="O48:P49"/>
    <mergeCell ref="E50:N51"/>
    <mergeCell ref="O50:P51"/>
    <mergeCell ref="U42:AE43"/>
    <mergeCell ref="U44:AE45"/>
    <mergeCell ref="A42:D43"/>
    <mergeCell ref="A52:D53"/>
    <mergeCell ref="AF36:AJ37"/>
    <mergeCell ref="AF44:AJ45"/>
    <mergeCell ref="X32:AB33"/>
    <mergeCell ref="F34:AB35"/>
    <mergeCell ref="AF38:AJ39"/>
    <mergeCell ref="A34:C35"/>
    <mergeCell ref="A36:D37"/>
    <mergeCell ref="A44:D45"/>
    <mergeCell ref="Q42:T43"/>
    <mergeCell ref="Q44:T45"/>
    <mergeCell ref="U40:AE41"/>
    <mergeCell ref="A40:D41"/>
    <mergeCell ref="AF40:AJ41"/>
    <mergeCell ref="A38:D39"/>
    <mergeCell ref="U52:AE53"/>
    <mergeCell ref="Q50:T51"/>
    <mergeCell ref="A48:D49"/>
    <mergeCell ref="AF48:AJ49"/>
    <mergeCell ref="A46:D47"/>
    <mergeCell ref="Q46:T47"/>
    <mergeCell ref="E32:R33"/>
    <mergeCell ref="S32:W33"/>
    <mergeCell ref="G71:H71"/>
    <mergeCell ref="J71:K71"/>
    <mergeCell ref="AF50:AJ51"/>
    <mergeCell ref="AF52:AJ53"/>
    <mergeCell ref="A74:AJ74"/>
    <mergeCell ref="G75:H75"/>
    <mergeCell ref="J75:K75"/>
    <mergeCell ref="D75:E75"/>
    <mergeCell ref="B75:C75"/>
    <mergeCell ref="P72:X72"/>
    <mergeCell ref="D71:E71"/>
    <mergeCell ref="B71:C71"/>
    <mergeCell ref="C63:E63"/>
    <mergeCell ref="F64:I65"/>
    <mergeCell ref="J64:K65"/>
    <mergeCell ref="M64:N65"/>
    <mergeCell ref="O64:Q65"/>
    <mergeCell ref="A60:D61"/>
    <mergeCell ref="Q60:T61"/>
    <mergeCell ref="U50:AE51"/>
    <mergeCell ref="A69:AJ69"/>
    <mergeCell ref="Q56:T57"/>
    <mergeCell ref="U54:AE55"/>
    <mergeCell ref="O56:P57"/>
    <mergeCell ref="A28:D29"/>
    <mergeCell ref="A30:D31"/>
    <mergeCell ref="X28:AB29"/>
    <mergeCell ref="X26:AB27"/>
    <mergeCell ref="X22:AB23"/>
    <mergeCell ref="X18:AB19"/>
    <mergeCell ref="A26:D27"/>
    <mergeCell ref="X24:AB25"/>
    <mergeCell ref="A22:D23"/>
    <mergeCell ref="E26:R27"/>
    <mergeCell ref="E28:R29"/>
    <mergeCell ref="E30:R31"/>
    <mergeCell ref="S26:W27"/>
    <mergeCell ref="S28:W29"/>
    <mergeCell ref="S30:W31"/>
    <mergeCell ref="V14:Z15"/>
    <mergeCell ref="A24:D25"/>
    <mergeCell ref="D1:AD2"/>
    <mergeCell ref="A6:G7"/>
    <mergeCell ref="A12:G13"/>
    <mergeCell ref="H6:R7"/>
    <mergeCell ref="H3:R4"/>
    <mergeCell ref="C3:F4"/>
    <mergeCell ref="S6:Y7"/>
    <mergeCell ref="H8:R9"/>
    <mergeCell ref="S8:T9"/>
    <mergeCell ref="U8:AJ9"/>
    <mergeCell ref="T3:AJ4"/>
    <mergeCell ref="E16:R17"/>
    <mergeCell ref="E18:R19"/>
    <mergeCell ref="E20:R21"/>
    <mergeCell ref="E22:R23"/>
    <mergeCell ref="E24:R25"/>
    <mergeCell ref="S16:W17"/>
    <mergeCell ref="S18:W19"/>
    <mergeCell ref="S20:W21"/>
    <mergeCell ref="S22:W23"/>
    <mergeCell ref="S24:W25"/>
    <mergeCell ref="AK14:AS15"/>
    <mergeCell ref="AL51:AT53"/>
    <mergeCell ref="M72:O72"/>
    <mergeCell ref="AK74:AS76"/>
    <mergeCell ref="Z6:AJ7"/>
    <mergeCell ref="A8:G9"/>
    <mergeCell ref="AC14:AJ15"/>
    <mergeCell ref="AC16:AJ17"/>
    <mergeCell ref="AC18:AJ19"/>
    <mergeCell ref="AC20:AJ21"/>
    <mergeCell ref="AC22:AJ23"/>
    <mergeCell ref="X30:AB31"/>
    <mergeCell ref="AC30:AJ31"/>
    <mergeCell ref="AC32:AJ33"/>
    <mergeCell ref="A32:D33"/>
    <mergeCell ref="A16:D17"/>
    <mergeCell ref="A18:D19"/>
    <mergeCell ref="A20:D21"/>
    <mergeCell ref="D14:I15"/>
    <mergeCell ref="A14:C15"/>
    <mergeCell ref="X16:AB17"/>
    <mergeCell ref="X20:AB21"/>
    <mergeCell ref="L14:N15"/>
    <mergeCell ref="Q14:S15"/>
    <mergeCell ref="E58:N59"/>
    <mergeCell ref="O58:P59"/>
    <mergeCell ref="E60:N61"/>
    <mergeCell ref="O60:P61"/>
    <mergeCell ref="O36:P37"/>
    <mergeCell ref="E36:N37"/>
    <mergeCell ref="E38:N39"/>
    <mergeCell ref="O38:P39"/>
    <mergeCell ref="E40:N41"/>
    <mergeCell ref="O40:P41"/>
    <mergeCell ref="E42:N43"/>
    <mergeCell ref="O42:P43"/>
    <mergeCell ref="E44:N45"/>
    <mergeCell ref="O44:P45"/>
    <mergeCell ref="E52:N53"/>
    <mergeCell ref="O52:P53"/>
    <mergeCell ref="E54:N55"/>
    <mergeCell ref="O54:P55"/>
    <mergeCell ref="E56:N57"/>
  </mergeCells>
  <phoneticPr fontId="2"/>
  <pageMargins left="0.39370078740157483" right="0.39370078740157483" top="0.39370078740157483" bottom="0.39370078740157483" header="0.51181102362204722" footer="0.51181102362204722"/>
  <pageSetup paperSize="9" scale="9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A5486-10AD-4343-812A-8825FEDE0512}">
  <dimension ref="A1:BL76"/>
  <sheetViews>
    <sheetView workbookViewId="0">
      <selection activeCell="T3" sqref="T3:AJ4"/>
    </sheetView>
  </sheetViews>
  <sheetFormatPr defaultColWidth="9" defaultRowHeight="13.5" x14ac:dyDescent="0.15"/>
  <cols>
    <col min="1" max="1" width="2.625" style="9" customWidth="1"/>
    <col min="2" max="37" width="2.625" style="10" customWidth="1"/>
    <col min="38" max="64" width="2.75" style="10" customWidth="1"/>
    <col min="65" max="16384" width="9" style="10"/>
  </cols>
  <sheetData>
    <row r="1" spans="1:45" ht="11.25" customHeight="1" x14ac:dyDescent="0.15">
      <c r="D1" s="145" t="str">
        <f>"令和"&amp;入力シート!B1&amp;"年度　第"&amp;入力シート!B2&amp;"回　　佐賀県中学校総合体育大会"</f>
        <v>令和6年度　第61回　　佐賀県中学校総合体育大会</v>
      </c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</row>
    <row r="2" spans="1:45" ht="11.25" customHeight="1" x14ac:dyDescent="0.15"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</row>
    <row r="3" spans="1:45" ht="11.25" customHeight="1" x14ac:dyDescent="0.15">
      <c r="C3" s="193" t="s">
        <v>166</v>
      </c>
      <c r="D3" s="193"/>
      <c r="E3" s="193"/>
      <c r="F3" s="193"/>
      <c r="H3" s="199" t="s">
        <v>17</v>
      </c>
      <c r="I3" s="200"/>
      <c r="J3" s="200"/>
      <c r="K3" s="200"/>
      <c r="L3" s="200"/>
      <c r="M3" s="200"/>
      <c r="N3" s="200"/>
      <c r="O3" s="200"/>
      <c r="P3" s="200"/>
      <c r="Q3" s="200"/>
      <c r="R3" s="201"/>
      <c r="T3" s="145" t="s">
        <v>279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</row>
    <row r="4" spans="1:45" ht="11.25" customHeight="1" x14ac:dyDescent="0.15">
      <c r="C4" s="193"/>
      <c r="D4" s="193"/>
      <c r="E4" s="193"/>
      <c r="F4" s="193"/>
      <c r="H4" s="202"/>
      <c r="I4" s="203"/>
      <c r="J4" s="203"/>
      <c r="K4" s="203"/>
      <c r="L4" s="203"/>
      <c r="M4" s="203"/>
      <c r="N4" s="203"/>
      <c r="O4" s="203"/>
      <c r="P4" s="203"/>
      <c r="Q4" s="203"/>
      <c r="R4" s="204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</row>
    <row r="5" spans="1:45" ht="7.5" customHeight="1" thickBot="1" x14ac:dyDescent="0.2"/>
    <row r="6" spans="1:45" x14ac:dyDescent="0.15">
      <c r="A6" s="180" t="s">
        <v>230</v>
      </c>
      <c r="B6" s="181"/>
      <c r="C6" s="181"/>
      <c r="D6" s="181"/>
      <c r="E6" s="181"/>
      <c r="F6" s="181"/>
      <c r="G6" s="181"/>
      <c r="H6" s="190" t="str">
        <f>入力シート!B3</f>
        <v>SAGAクラブ</v>
      </c>
      <c r="I6" s="191"/>
      <c r="J6" s="191"/>
      <c r="K6" s="191"/>
      <c r="L6" s="191"/>
      <c r="M6" s="191"/>
      <c r="N6" s="191"/>
      <c r="O6" s="191"/>
      <c r="P6" s="191"/>
      <c r="Q6" s="191"/>
      <c r="R6" s="192"/>
      <c r="S6" s="197" t="s">
        <v>231</v>
      </c>
      <c r="T6" s="197"/>
      <c r="U6" s="197"/>
      <c r="V6" s="197"/>
      <c r="W6" s="197"/>
      <c r="X6" s="197"/>
      <c r="Y6" s="197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3"/>
    </row>
    <row r="7" spans="1:45" x14ac:dyDescent="0.15">
      <c r="A7" s="182"/>
      <c r="B7" s="183"/>
      <c r="C7" s="183"/>
      <c r="D7" s="183"/>
      <c r="E7" s="183"/>
      <c r="F7" s="183"/>
      <c r="G7" s="183"/>
      <c r="H7" s="177"/>
      <c r="I7" s="170"/>
      <c r="J7" s="170"/>
      <c r="K7" s="170"/>
      <c r="L7" s="170"/>
      <c r="M7" s="170"/>
      <c r="N7" s="170"/>
      <c r="O7" s="170"/>
      <c r="P7" s="170"/>
      <c r="Q7" s="170"/>
      <c r="R7" s="178"/>
      <c r="S7" s="198"/>
      <c r="T7" s="198"/>
      <c r="U7" s="198"/>
      <c r="V7" s="198"/>
      <c r="W7" s="198"/>
      <c r="X7" s="198"/>
      <c r="Y7" s="198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5"/>
    </row>
    <row r="8" spans="1:45" ht="13.5" customHeight="1" x14ac:dyDescent="0.15">
      <c r="A8" s="207" t="s">
        <v>177</v>
      </c>
      <c r="B8" s="198"/>
      <c r="C8" s="198"/>
      <c r="D8" s="198"/>
      <c r="E8" s="198"/>
      <c r="F8" s="198"/>
      <c r="G8" s="198"/>
      <c r="H8" s="174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60" t="s">
        <v>173</v>
      </c>
      <c r="T8" s="160"/>
      <c r="U8" s="175" t="s">
        <v>216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208"/>
    </row>
    <row r="9" spans="1:45" ht="13.5" customHeight="1" x14ac:dyDescent="0.15">
      <c r="A9" s="207"/>
      <c r="B9" s="198"/>
      <c r="C9" s="198"/>
      <c r="D9" s="198"/>
      <c r="E9" s="198"/>
      <c r="F9" s="198"/>
      <c r="G9" s="198"/>
      <c r="H9" s="126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0"/>
      <c r="T9" s="160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209"/>
    </row>
    <row r="10" spans="1:45" ht="13.5" customHeight="1" x14ac:dyDescent="0.15">
      <c r="A10" s="207" t="s">
        <v>2</v>
      </c>
      <c r="B10" s="198"/>
      <c r="C10" s="198"/>
      <c r="D10" s="198"/>
      <c r="E10" s="198"/>
      <c r="F10" s="198"/>
      <c r="G10" s="198"/>
      <c r="H10" s="174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60" t="s">
        <v>173</v>
      </c>
      <c r="T10" s="160"/>
      <c r="U10" s="175" t="s">
        <v>220</v>
      </c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208"/>
    </row>
    <row r="11" spans="1:45" ht="13.5" customHeight="1" x14ac:dyDescent="0.15">
      <c r="A11" s="207"/>
      <c r="B11" s="198"/>
      <c r="C11" s="198"/>
      <c r="D11" s="198"/>
      <c r="E11" s="198"/>
      <c r="F11" s="198"/>
      <c r="G11" s="198"/>
      <c r="H11" s="126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0"/>
      <c r="T11" s="160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209"/>
    </row>
    <row r="12" spans="1:45" ht="13.5" customHeight="1" x14ac:dyDescent="0.15">
      <c r="A12" s="184" t="s">
        <v>124</v>
      </c>
      <c r="B12" s="185"/>
      <c r="C12" s="185"/>
      <c r="D12" s="185"/>
      <c r="E12" s="185"/>
      <c r="F12" s="185"/>
      <c r="G12" s="186"/>
      <c r="H12" s="174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60" t="s">
        <v>173</v>
      </c>
      <c r="T12" s="160"/>
      <c r="U12" s="175" t="s">
        <v>246</v>
      </c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208"/>
    </row>
    <row r="13" spans="1:45" ht="14.25" customHeight="1" thickBot="1" x14ac:dyDescent="0.2">
      <c r="A13" s="187"/>
      <c r="B13" s="188"/>
      <c r="C13" s="188"/>
      <c r="D13" s="188"/>
      <c r="E13" s="188"/>
      <c r="F13" s="188"/>
      <c r="G13" s="189"/>
      <c r="H13" s="210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173"/>
      <c r="T13" s="173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20"/>
    </row>
    <row r="14" spans="1:45" ht="10.5" customHeight="1" x14ac:dyDescent="0.15">
      <c r="A14" s="169" t="s">
        <v>22</v>
      </c>
      <c r="B14" s="169"/>
      <c r="C14" s="169"/>
      <c r="D14" s="227" t="s">
        <v>236</v>
      </c>
      <c r="E14" s="227"/>
      <c r="F14" s="227"/>
      <c r="G14" s="227"/>
      <c r="H14" s="227"/>
      <c r="I14" s="227"/>
      <c r="J14" s="225" t="s">
        <v>235</v>
      </c>
      <c r="K14" s="226"/>
      <c r="L14" s="205"/>
      <c r="M14" s="205"/>
      <c r="N14" s="205"/>
      <c r="O14" s="48"/>
      <c r="P14" s="48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48"/>
      <c r="AB14" s="48"/>
      <c r="AC14" s="216"/>
      <c r="AD14" s="216"/>
      <c r="AE14" s="216"/>
      <c r="AF14" s="216"/>
      <c r="AG14" s="216"/>
      <c r="AH14" s="216"/>
      <c r="AI14" s="216"/>
      <c r="AJ14" s="216"/>
      <c r="AK14" s="162"/>
      <c r="AL14" s="162"/>
      <c r="AM14" s="162"/>
      <c r="AN14" s="162"/>
      <c r="AO14" s="162"/>
      <c r="AP14" s="162"/>
      <c r="AQ14" s="162"/>
      <c r="AR14" s="162"/>
      <c r="AS14" s="162"/>
    </row>
    <row r="15" spans="1:45" ht="10.5" customHeight="1" thickBot="1" x14ac:dyDescent="0.2">
      <c r="A15" s="169"/>
      <c r="B15" s="169"/>
      <c r="C15" s="169"/>
      <c r="D15" s="227"/>
      <c r="E15" s="227"/>
      <c r="F15" s="227"/>
      <c r="G15" s="227"/>
      <c r="H15" s="227"/>
      <c r="I15" s="227"/>
      <c r="J15" s="225"/>
      <c r="K15" s="226"/>
      <c r="L15" s="205"/>
      <c r="M15" s="205"/>
      <c r="N15" s="205"/>
      <c r="O15" s="48"/>
      <c r="P15" s="48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48"/>
      <c r="AB15" s="48"/>
      <c r="AC15" s="216"/>
      <c r="AD15" s="216"/>
      <c r="AE15" s="216"/>
      <c r="AF15" s="216"/>
      <c r="AG15" s="216"/>
      <c r="AH15" s="216"/>
      <c r="AI15" s="216"/>
      <c r="AJ15" s="216"/>
      <c r="AK15" s="162"/>
      <c r="AL15" s="162"/>
      <c r="AM15" s="162"/>
      <c r="AN15" s="162"/>
      <c r="AO15" s="162"/>
      <c r="AP15" s="162"/>
      <c r="AQ15" s="162"/>
      <c r="AR15" s="162"/>
      <c r="AS15" s="162"/>
    </row>
    <row r="16" spans="1:45" ht="9" customHeight="1" x14ac:dyDescent="0.15">
      <c r="A16" s="194" t="s">
        <v>18</v>
      </c>
      <c r="B16" s="195"/>
      <c r="C16" s="195"/>
      <c r="D16" s="195"/>
      <c r="E16" s="195" t="s">
        <v>250</v>
      </c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 t="s">
        <v>247</v>
      </c>
      <c r="T16" s="195"/>
      <c r="U16" s="195"/>
      <c r="V16" s="195"/>
      <c r="W16" s="195"/>
      <c r="X16" s="195" t="s">
        <v>248</v>
      </c>
      <c r="Y16" s="195"/>
      <c r="Z16" s="195"/>
      <c r="AA16" s="195"/>
      <c r="AB16" s="195"/>
      <c r="AC16" s="195" t="s">
        <v>11</v>
      </c>
      <c r="AD16" s="195"/>
      <c r="AE16" s="195"/>
      <c r="AF16" s="195"/>
      <c r="AG16" s="195"/>
      <c r="AH16" s="195"/>
      <c r="AI16" s="195"/>
      <c r="AJ16" s="206"/>
    </row>
    <row r="17" spans="1:64" ht="8.25" customHeight="1" thickBot="1" x14ac:dyDescent="0.2">
      <c r="A17" s="248"/>
      <c r="B17" s="249"/>
      <c r="C17" s="249"/>
      <c r="D17" s="249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1"/>
    </row>
    <row r="18" spans="1:64" ht="12" customHeight="1" x14ac:dyDescent="0.15">
      <c r="A18" s="196">
        <v>1</v>
      </c>
      <c r="B18" s="160"/>
      <c r="C18" s="160"/>
      <c r="D18" s="160"/>
      <c r="E18" s="160" t="s">
        <v>253</v>
      </c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1"/>
      <c r="AM18" s="239" t="s">
        <v>137</v>
      </c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0"/>
      <c r="BE18" s="240"/>
      <c r="BF18" s="240"/>
      <c r="BG18" s="240"/>
      <c r="BH18" s="240"/>
      <c r="BI18" s="240"/>
      <c r="BJ18" s="240"/>
      <c r="BK18" s="240"/>
      <c r="BL18" s="241"/>
    </row>
    <row r="19" spans="1:64" ht="12" customHeight="1" x14ac:dyDescent="0.15">
      <c r="A19" s="196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1"/>
      <c r="AM19" s="242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4"/>
    </row>
    <row r="20" spans="1:64" ht="12" customHeight="1" x14ac:dyDescent="0.15">
      <c r="A20" s="196">
        <v>2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1"/>
      <c r="AM20" s="242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4"/>
    </row>
    <row r="21" spans="1:64" ht="12" customHeight="1" x14ac:dyDescent="0.15">
      <c r="A21" s="196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1"/>
      <c r="AM21" s="242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4"/>
    </row>
    <row r="22" spans="1:64" ht="12" customHeight="1" x14ac:dyDescent="0.15">
      <c r="A22" s="196">
        <v>3</v>
      </c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1"/>
      <c r="AM22" s="242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4"/>
    </row>
    <row r="23" spans="1:64" ht="12" customHeight="1" x14ac:dyDescent="0.15">
      <c r="A23" s="196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1"/>
      <c r="AM23" s="242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4"/>
    </row>
    <row r="24" spans="1:64" ht="12" customHeight="1" x14ac:dyDescent="0.15">
      <c r="A24" s="196">
        <v>4</v>
      </c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1"/>
      <c r="AM24" s="242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4"/>
    </row>
    <row r="25" spans="1:64" ht="12" customHeight="1" x14ac:dyDescent="0.15">
      <c r="A25" s="196"/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1"/>
      <c r="AM25" s="242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4"/>
    </row>
    <row r="26" spans="1:64" ht="12" customHeight="1" x14ac:dyDescent="0.15">
      <c r="A26" s="196">
        <v>5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1"/>
      <c r="AM26" s="242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4"/>
    </row>
    <row r="27" spans="1:64" ht="12" customHeight="1" x14ac:dyDescent="0.15">
      <c r="A27" s="196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1"/>
      <c r="AM27" s="242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4"/>
    </row>
    <row r="28" spans="1:64" ht="12" customHeight="1" x14ac:dyDescent="0.15">
      <c r="A28" s="196">
        <v>6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1"/>
      <c r="AM28" s="242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4"/>
    </row>
    <row r="29" spans="1:64" ht="12" customHeight="1" x14ac:dyDescent="0.15">
      <c r="A29" s="196"/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1"/>
      <c r="AM29" s="242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4"/>
    </row>
    <row r="30" spans="1:64" ht="12" customHeight="1" x14ac:dyDescent="0.15">
      <c r="A30" s="196">
        <v>7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1"/>
      <c r="AM30" s="242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4"/>
    </row>
    <row r="31" spans="1:64" ht="12" customHeight="1" x14ac:dyDescent="0.15">
      <c r="A31" s="196"/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1"/>
      <c r="AM31" s="242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4"/>
    </row>
    <row r="32" spans="1:64" ht="12" customHeight="1" x14ac:dyDescent="0.15">
      <c r="A32" s="250">
        <v>8</v>
      </c>
      <c r="B32" s="251"/>
      <c r="C32" s="251"/>
      <c r="D32" s="251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1"/>
      <c r="AM32" s="242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4"/>
    </row>
    <row r="33" spans="1:64" ht="12" customHeight="1" thickBot="1" x14ac:dyDescent="0.2">
      <c r="A33" s="224"/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9"/>
      <c r="AM33" s="242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243"/>
      <c r="AY33" s="243"/>
      <c r="AZ33" s="243"/>
      <c r="BA33" s="243"/>
      <c r="BB33" s="243"/>
      <c r="BC33" s="243"/>
      <c r="BD33" s="243"/>
      <c r="BE33" s="243"/>
      <c r="BF33" s="243"/>
      <c r="BG33" s="243"/>
      <c r="BH33" s="243"/>
      <c r="BI33" s="243"/>
      <c r="BJ33" s="243"/>
      <c r="BK33" s="243"/>
      <c r="BL33" s="244"/>
    </row>
    <row r="34" spans="1:64" ht="9.75" customHeight="1" x14ac:dyDescent="0.15">
      <c r="A34" s="169" t="s">
        <v>23</v>
      </c>
      <c r="B34" s="169"/>
      <c r="C34" s="169"/>
      <c r="F34" s="237" t="s">
        <v>252</v>
      </c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M34" s="242"/>
      <c r="AN34" s="243"/>
      <c r="AO34" s="243"/>
      <c r="AP34" s="243"/>
      <c r="AQ34" s="243"/>
      <c r="AR34" s="243"/>
      <c r="AS34" s="243"/>
      <c r="AT34" s="243"/>
      <c r="AU34" s="243"/>
      <c r="AV34" s="243"/>
      <c r="AW34" s="243"/>
      <c r="AX34" s="243"/>
      <c r="AY34" s="243"/>
      <c r="AZ34" s="243"/>
      <c r="BA34" s="243"/>
      <c r="BB34" s="243"/>
      <c r="BC34" s="243"/>
      <c r="BD34" s="243"/>
      <c r="BE34" s="243"/>
      <c r="BF34" s="243"/>
      <c r="BG34" s="243"/>
      <c r="BH34" s="243"/>
      <c r="BI34" s="243"/>
      <c r="BJ34" s="243"/>
      <c r="BK34" s="243"/>
      <c r="BL34" s="244"/>
    </row>
    <row r="35" spans="1:64" ht="9.75" customHeight="1" thickBot="1" x14ac:dyDescent="0.2">
      <c r="A35" s="169"/>
      <c r="B35" s="169"/>
      <c r="C35" s="16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M35" s="242"/>
      <c r="AN35" s="243"/>
      <c r="AO35" s="243"/>
      <c r="AP35" s="243"/>
      <c r="AQ35" s="243"/>
      <c r="AR35" s="243"/>
      <c r="AS35" s="243"/>
      <c r="AT35" s="243"/>
      <c r="AU35" s="243"/>
      <c r="AV35" s="243"/>
      <c r="AW35" s="243"/>
      <c r="AX35" s="243"/>
      <c r="AY35" s="243"/>
      <c r="AZ35" s="243"/>
      <c r="BA35" s="243"/>
      <c r="BB35" s="243"/>
      <c r="BC35" s="243"/>
      <c r="BD35" s="243"/>
      <c r="BE35" s="243"/>
      <c r="BF35" s="243"/>
      <c r="BG35" s="243"/>
      <c r="BH35" s="243"/>
      <c r="BI35" s="243"/>
      <c r="BJ35" s="243"/>
      <c r="BK35" s="243"/>
      <c r="BL35" s="244"/>
    </row>
    <row r="36" spans="1:64" ht="8.25" customHeight="1" x14ac:dyDescent="0.15">
      <c r="A36" s="194" t="s">
        <v>104</v>
      </c>
      <c r="B36" s="195"/>
      <c r="C36" s="195"/>
      <c r="D36" s="195"/>
      <c r="E36" s="152" t="s">
        <v>250</v>
      </c>
      <c r="F36" s="153"/>
      <c r="G36" s="153"/>
      <c r="H36" s="153"/>
      <c r="I36" s="153"/>
      <c r="J36" s="153"/>
      <c r="K36" s="153"/>
      <c r="L36" s="153"/>
      <c r="M36" s="153"/>
      <c r="N36" s="154"/>
      <c r="O36" s="152" t="s">
        <v>240</v>
      </c>
      <c r="P36" s="154"/>
      <c r="Q36" s="158" t="s">
        <v>241</v>
      </c>
      <c r="R36" s="158"/>
      <c r="S36" s="158"/>
      <c r="T36" s="158"/>
      <c r="U36" s="158" t="s">
        <v>165</v>
      </c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 t="s">
        <v>21</v>
      </c>
      <c r="AG36" s="158"/>
      <c r="AH36" s="158"/>
      <c r="AI36" s="158"/>
      <c r="AJ36" s="217"/>
      <c r="AM36" s="242"/>
      <c r="AN36" s="243"/>
      <c r="AO36" s="243"/>
      <c r="AP36" s="243"/>
      <c r="AQ36" s="243"/>
      <c r="AR36" s="243"/>
      <c r="AS36" s="243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3"/>
      <c r="BF36" s="243"/>
      <c r="BG36" s="243"/>
      <c r="BH36" s="243"/>
      <c r="BI36" s="243"/>
      <c r="BJ36" s="243"/>
      <c r="BK36" s="243"/>
      <c r="BL36" s="244"/>
    </row>
    <row r="37" spans="1:64" ht="8.25" customHeight="1" x14ac:dyDescent="0.15">
      <c r="A37" s="196"/>
      <c r="B37" s="160"/>
      <c r="C37" s="160"/>
      <c r="D37" s="160"/>
      <c r="E37" s="155"/>
      <c r="F37" s="156"/>
      <c r="G37" s="156"/>
      <c r="H37" s="156"/>
      <c r="I37" s="156"/>
      <c r="J37" s="156"/>
      <c r="K37" s="156"/>
      <c r="L37" s="156"/>
      <c r="M37" s="156"/>
      <c r="N37" s="157"/>
      <c r="O37" s="155"/>
      <c r="P37" s="157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218"/>
      <c r="AM37" s="242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4"/>
    </row>
    <row r="38" spans="1:64" ht="12" customHeight="1" x14ac:dyDescent="0.15">
      <c r="A38" s="196" t="s">
        <v>92</v>
      </c>
      <c r="B38" s="160"/>
      <c r="C38" s="160"/>
      <c r="D38" s="160"/>
      <c r="E38" s="146" t="s">
        <v>253</v>
      </c>
      <c r="F38" s="147"/>
      <c r="G38" s="147"/>
      <c r="H38" s="147"/>
      <c r="I38" s="147"/>
      <c r="J38" s="147"/>
      <c r="K38" s="147"/>
      <c r="L38" s="147"/>
      <c r="M38" s="147"/>
      <c r="N38" s="148"/>
      <c r="O38" s="146"/>
      <c r="P38" s="148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1"/>
      <c r="AM38" s="242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4"/>
    </row>
    <row r="39" spans="1:64" ht="12" customHeight="1" x14ac:dyDescent="0.15">
      <c r="A39" s="196"/>
      <c r="B39" s="160"/>
      <c r="C39" s="160"/>
      <c r="D39" s="160"/>
      <c r="E39" s="149"/>
      <c r="F39" s="150"/>
      <c r="G39" s="150"/>
      <c r="H39" s="150"/>
      <c r="I39" s="150"/>
      <c r="J39" s="150"/>
      <c r="K39" s="150"/>
      <c r="L39" s="150"/>
      <c r="M39" s="150"/>
      <c r="N39" s="151"/>
      <c r="O39" s="149"/>
      <c r="P39" s="151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1"/>
      <c r="AM39" s="242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4"/>
    </row>
    <row r="40" spans="1:64" ht="12" customHeight="1" x14ac:dyDescent="0.15">
      <c r="A40" s="196" t="s">
        <v>93</v>
      </c>
      <c r="B40" s="160"/>
      <c r="C40" s="160"/>
      <c r="D40" s="160"/>
      <c r="E40" s="146"/>
      <c r="F40" s="147"/>
      <c r="G40" s="147"/>
      <c r="H40" s="147"/>
      <c r="I40" s="147"/>
      <c r="J40" s="147"/>
      <c r="K40" s="147"/>
      <c r="L40" s="147"/>
      <c r="M40" s="147"/>
      <c r="N40" s="148"/>
      <c r="O40" s="146"/>
      <c r="P40" s="148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1"/>
      <c r="AM40" s="242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4"/>
    </row>
    <row r="41" spans="1:64" ht="12" customHeight="1" x14ac:dyDescent="0.15">
      <c r="A41" s="196"/>
      <c r="B41" s="160"/>
      <c r="C41" s="160"/>
      <c r="D41" s="160"/>
      <c r="E41" s="149"/>
      <c r="F41" s="150"/>
      <c r="G41" s="150"/>
      <c r="H41" s="150"/>
      <c r="I41" s="150"/>
      <c r="J41" s="150"/>
      <c r="K41" s="150"/>
      <c r="L41" s="150"/>
      <c r="M41" s="150"/>
      <c r="N41" s="151"/>
      <c r="O41" s="149"/>
      <c r="P41" s="151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1"/>
      <c r="AM41" s="242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4"/>
    </row>
    <row r="42" spans="1:64" ht="12" customHeight="1" x14ac:dyDescent="0.15">
      <c r="A42" s="196" t="s">
        <v>94</v>
      </c>
      <c r="B42" s="160"/>
      <c r="C42" s="160"/>
      <c r="D42" s="160"/>
      <c r="E42" s="146"/>
      <c r="F42" s="147"/>
      <c r="G42" s="147"/>
      <c r="H42" s="147"/>
      <c r="I42" s="147"/>
      <c r="J42" s="147"/>
      <c r="K42" s="147"/>
      <c r="L42" s="147"/>
      <c r="M42" s="147"/>
      <c r="N42" s="148"/>
      <c r="O42" s="146"/>
      <c r="P42" s="148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1"/>
      <c r="AM42" s="242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4"/>
    </row>
    <row r="43" spans="1:64" ht="12" customHeight="1" x14ac:dyDescent="0.15">
      <c r="A43" s="196"/>
      <c r="B43" s="160"/>
      <c r="C43" s="160"/>
      <c r="D43" s="160"/>
      <c r="E43" s="149"/>
      <c r="F43" s="150"/>
      <c r="G43" s="150"/>
      <c r="H43" s="150"/>
      <c r="I43" s="150"/>
      <c r="J43" s="150"/>
      <c r="K43" s="150"/>
      <c r="L43" s="150"/>
      <c r="M43" s="150"/>
      <c r="N43" s="151"/>
      <c r="O43" s="149"/>
      <c r="P43" s="151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1"/>
      <c r="AM43" s="242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3"/>
      <c r="BC43" s="243"/>
      <c r="BD43" s="243"/>
      <c r="BE43" s="243"/>
      <c r="BF43" s="243"/>
      <c r="BG43" s="243"/>
      <c r="BH43" s="243"/>
      <c r="BI43" s="243"/>
      <c r="BJ43" s="243"/>
      <c r="BK43" s="243"/>
      <c r="BL43" s="244"/>
    </row>
    <row r="44" spans="1:64" ht="12" customHeight="1" x14ac:dyDescent="0.15">
      <c r="A44" s="196" t="s">
        <v>95</v>
      </c>
      <c r="B44" s="160"/>
      <c r="C44" s="160"/>
      <c r="D44" s="160"/>
      <c r="E44" s="146"/>
      <c r="F44" s="147"/>
      <c r="G44" s="147"/>
      <c r="H44" s="147"/>
      <c r="I44" s="147"/>
      <c r="J44" s="147"/>
      <c r="K44" s="147"/>
      <c r="L44" s="147"/>
      <c r="M44" s="147"/>
      <c r="N44" s="148"/>
      <c r="O44" s="146"/>
      <c r="P44" s="148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1"/>
      <c r="AM44" s="242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4"/>
    </row>
    <row r="45" spans="1:64" ht="12" customHeight="1" x14ac:dyDescent="0.15">
      <c r="A45" s="196"/>
      <c r="B45" s="160"/>
      <c r="C45" s="160"/>
      <c r="D45" s="160"/>
      <c r="E45" s="149"/>
      <c r="F45" s="150"/>
      <c r="G45" s="150"/>
      <c r="H45" s="150"/>
      <c r="I45" s="150"/>
      <c r="J45" s="150"/>
      <c r="K45" s="150"/>
      <c r="L45" s="150"/>
      <c r="M45" s="150"/>
      <c r="N45" s="151"/>
      <c r="O45" s="149"/>
      <c r="P45" s="151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1"/>
      <c r="AM45" s="242"/>
      <c r="AN45" s="243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243"/>
      <c r="BD45" s="243"/>
      <c r="BE45" s="243"/>
      <c r="BF45" s="243"/>
      <c r="BG45" s="243"/>
      <c r="BH45" s="243"/>
      <c r="BI45" s="243"/>
      <c r="BJ45" s="243"/>
      <c r="BK45" s="243"/>
      <c r="BL45" s="244"/>
    </row>
    <row r="46" spans="1:64" ht="12" customHeight="1" x14ac:dyDescent="0.15">
      <c r="A46" s="196" t="s">
        <v>96</v>
      </c>
      <c r="B46" s="160"/>
      <c r="C46" s="160"/>
      <c r="D46" s="160"/>
      <c r="E46" s="146"/>
      <c r="F46" s="147"/>
      <c r="G46" s="147"/>
      <c r="H46" s="147"/>
      <c r="I46" s="147"/>
      <c r="J46" s="147"/>
      <c r="K46" s="147"/>
      <c r="L46" s="147"/>
      <c r="M46" s="147"/>
      <c r="N46" s="148"/>
      <c r="O46" s="146"/>
      <c r="P46" s="148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1"/>
      <c r="AM46" s="242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  <c r="BF46" s="243"/>
      <c r="BG46" s="243"/>
      <c r="BH46" s="243"/>
      <c r="BI46" s="243"/>
      <c r="BJ46" s="243"/>
      <c r="BK46" s="243"/>
      <c r="BL46" s="244"/>
    </row>
    <row r="47" spans="1:64" ht="12" customHeight="1" thickBot="1" x14ac:dyDescent="0.2">
      <c r="A47" s="196"/>
      <c r="B47" s="160"/>
      <c r="C47" s="160"/>
      <c r="D47" s="160"/>
      <c r="E47" s="149"/>
      <c r="F47" s="150"/>
      <c r="G47" s="150"/>
      <c r="H47" s="150"/>
      <c r="I47" s="150"/>
      <c r="J47" s="150"/>
      <c r="K47" s="150"/>
      <c r="L47" s="150"/>
      <c r="M47" s="150"/>
      <c r="N47" s="151"/>
      <c r="O47" s="149"/>
      <c r="P47" s="151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1"/>
      <c r="AM47" s="245"/>
      <c r="AN47" s="246"/>
      <c r="AO47" s="246"/>
      <c r="AP47" s="246"/>
      <c r="AQ47" s="246"/>
      <c r="AR47" s="246"/>
      <c r="AS47" s="246"/>
      <c r="AT47" s="246"/>
      <c r="AU47" s="246"/>
      <c r="AV47" s="246"/>
      <c r="AW47" s="246"/>
      <c r="AX47" s="246"/>
      <c r="AY47" s="246"/>
      <c r="AZ47" s="246"/>
      <c r="BA47" s="246"/>
      <c r="BB47" s="246"/>
      <c r="BC47" s="246"/>
      <c r="BD47" s="246"/>
      <c r="BE47" s="246"/>
      <c r="BF47" s="246"/>
      <c r="BG47" s="246"/>
      <c r="BH47" s="246"/>
      <c r="BI47" s="246"/>
      <c r="BJ47" s="246"/>
      <c r="BK47" s="246"/>
      <c r="BL47" s="247"/>
    </row>
    <row r="48" spans="1:64" ht="12" customHeight="1" x14ac:dyDescent="0.15">
      <c r="A48" s="196" t="s">
        <v>97</v>
      </c>
      <c r="B48" s="160"/>
      <c r="C48" s="160"/>
      <c r="D48" s="160"/>
      <c r="E48" s="146"/>
      <c r="F48" s="147"/>
      <c r="G48" s="147"/>
      <c r="H48" s="147"/>
      <c r="I48" s="147"/>
      <c r="J48" s="147"/>
      <c r="K48" s="147"/>
      <c r="L48" s="147"/>
      <c r="M48" s="147"/>
      <c r="N48" s="148"/>
      <c r="O48" s="146"/>
      <c r="P48" s="148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1"/>
    </row>
    <row r="49" spans="1:46" ht="12" customHeight="1" x14ac:dyDescent="0.15">
      <c r="A49" s="196"/>
      <c r="B49" s="160"/>
      <c r="C49" s="160"/>
      <c r="D49" s="160"/>
      <c r="E49" s="149"/>
      <c r="F49" s="150"/>
      <c r="G49" s="150"/>
      <c r="H49" s="150"/>
      <c r="I49" s="150"/>
      <c r="J49" s="150"/>
      <c r="K49" s="150"/>
      <c r="L49" s="150"/>
      <c r="M49" s="150"/>
      <c r="N49" s="151"/>
      <c r="O49" s="149"/>
      <c r="P49" s="151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1"/>
    </row>
    <row r="50" spans="1:46" ht="12" customHeight="1" x14ac:dyDescent="0.15">
      <c r="A50" s="196" t="s">
        <v>98</v>
      </c>
      <c r="B50" s="160"/>
      <c r="C50" s="160"/>
      <c r="D50" s="160"/>
      <c r="E50" s="146"/>
      <c r="F50" s="147"/>
      <c r="G50" s="147"/>
      <c r="H50" s="147"/>
      <c r="I50" s="147"/>
      <c r="J50" s="147"/>
      <c r="K50" s="147"/>
      <c r="L50" s="147"/>
      <c r="M50" s="147"/>
      <c r="N50" s="148"/>
      <c r="O50" s="146"/>
      <c r="P50" s="148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1"/>
    </row>
    <row r="51" spans="1:46" ht="12" customHeight="1" x14ac:dyDescent="0.15">
      <c r="A51" s="196"/>
      <c r="B51" s="160"/>
      <c r="C51" s="160"/>
      <c r="D51" s="160"/>
      <c r="E51" s="149"/>
      <c r="F51" s="150"/>
      <c r="G51" s="150"/>
      <c r="H51" s="150"/>
      <c r="I51" s="150"/>
      <c r="J51" s="150"/>
      <c r="K51" s="150"/>
      <c r="L51" s="150"/>
      <c r="M51" s="150"/>
      <c r="N51" s="151"/>
      <c r="O51" s="149"/>
      <c r="P51" s="151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1"/>
      <c r="AL51" s="168"/>
      <c r="AM51" s="168"/>
      <c r="AN51" s="168"/>
      <c r="AO51" s="168"/>
      <c r="AP51" s="168"/>
      <c r="AQ51" s="168"/>
      <c r="AR51" s="168"/>
      <c r="AS51" s="168"/>
      <c r="AT51" s="168"/>
    </row>
    <row r="52" spans="1:46" ht="12" customHeight="1" x14ac:dyDescent="0.15">
      <c r="A52" s="196" t="s">
        <v>99</v>
      </c>
      <c r="B52" s="160"/>
      <c r="C52" s="160"/>
      <c r="D52" s="160"/>
      <c r="E52" s="146"/>
      <c r="F52" s="147"/>
      <c r="G52" s="147"/>
      <c r="H52" s="147"/>
      <c r="I52" s="147"/>
      <c r="J52" s="147"/>
      <c r="K52" s="147"/>
      <c r="L52" s="147"/>
      <c r="M52" s="147"/>
      <c r="N52" s="148"/>
      <c r="O52" s="146"/>
      <c r="P52" s="148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1"/>
      <c r="AL52" s="168"/>
      <c r="AM52" s="168"/>
      <c r="AN52" s="168"/>
      <c r="AO52" s="168"/>
      <c r="AP52" s="168"/>
      <c r="AQ52" s="168"/>
      <c r="AR52" s="168"/>
      <c r="AS52" s="168"/>
      <c r="AT52" s="168"/>
    </row>
    <row r="53" spans="1:46" ht="12" customHeight="1" x14ac:dyDescent="0.15">
      <c r="A53" s="196"/>
      <c r="B53" s="160"/>
      <c r="C53" s="160"/>
      <c r="D53" s="160"/>
      <c r="E53" s="149"/>
      <c r="F53" s="150"/>
      <c r="G53" s="150"/>
      <c r="H53" s="150"/>
      <c r="I53" s="150"/>
      <c r="J53" s="150"/>
      <c r="K53" s="150"/>
      <c r="L53" s="150"/>
      <c r="M53" s="150"/>
      <c r="N53" s="151"/>
      <c r="O53" s="149"/>
      <c r="P53" s="151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1"/>
      <c r="AL53" s="168"/>
      <c r="AM53" s="168"/>
      <c r="AN53" s="168"/>
      <c r="AO53" s="168"/>
      <c r="AP53" s="168"/>
      <c r="AQ53" s="168"/>
      <c r="AR53" s="168"/>
      <c r="AS53" s="168"/>
      <c r="AT53" s="168"/>
    </row>
    <row r="54" spans="1:46" ht="12" customHeight="1" x14ac:dyDescent="0.15">
      <c r="A54" s="196" t="s">
        <v>100</v>
      </c>
      <c r="B54" s="160"/>
      <c r="C54" s="160"/>
      <c r="D54" s="160"/>
      <c r="E54" s="146"/>
      <c r="F54" s="147"/>
      <c r="G54" s="147"/>
      <c r="H54" s="147"/>
      <c r="I54" s="147"/>
      <c r="J54" s="147"/>
      <c r="K54" s="147"/>
      <c r="L54" s="147"/>
      <c r="M54" s="147"/>
      <c r="N54" s="148"/>
      <c r="O54" s="146"/>
      <c r="P54" s="148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1"/>
    </row>
    <row r="55" spans="1:46" ht="12" customHeight="1" x14ac:dyDescent="0.15">
      <c r="A55" s="196"/>
      <c r="B55" s="160"/>
      <c r="C55" s="160"/>
      <c r="D55" s="160"/>
      <c r="E55" s="149"/>
      <c r="F55" s="150"/>
      <c r="G55" s="150"/>
      <c r="H55" s="150"/>
      <c r="I55" s="150"/>
      <c r="J55" s="150"/>
      <c r="K55" s="150"/>
      <c r="L55" s="150"/>
      <c r="M55" s="150"/>
      <c r="N55" s="151"/>
      <c r="O55" s="149"/>
      <c r="P55" s="151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1"/>
    </row>
    <row r="56" spans="1:46" ht="12" customHeight="1" x14ac:dyDescent="0.15">
      <c r="A56" s="196" t="s">
        <v>101</v>
      </c>
      <c r="B56" s="160"/>
      <c r="C56" s="160"/>
      <c r="D56" s="160"/>
      <c r="E56" s="146"/>
      <c r="F56" s="147"/>
      <c r="G56" s="147"/>
      <c r="H56" s="147"/>
      <c r="I56" s="147"/>
      <c r="J56" s="147"/>
      <c r="K56" s="147"/>
      <c r="L56" s="147"/>
      <c r="M56" s="147"/>
      <c r="N56" s="148"/>
      <c r="O56" s="146"/>
      <c r="P56" s="148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1"/>
    </row>
    <row r="57" spans="1:46" ht="12" customHeight="1" x14ac:dyDescent="0.15">
      <c r="A57" s="196"/>
      <c r="B57" s="160"/>
      <c r="C57" s="160"/>
      <c r="D57" s="160"/>
      <c r="E57" s="149"/>
      <c r="F57" s="150"/>
      <c r="G57" s="150"/>
      <c r="H57" s="150"/>
      <c r="I57" s="150"/>
      <c r="J57" s="150"/>
      <c r="K57" s="150"/>
      <c r="L57" s="150"/>
      <c r="M57" s="150"/>
      <c r="N57" s="151"/>
      <c r="O57" s="149"/>
      <c r="P57" s="151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1"/>
    </row>
    <row r="58" spans="1:46" ht="12" customHeight="1" x14ac:dyDescent="0.15">
      <c r="A58" s="196" t="s">
        <v>102</v>
      </c>
      <c r="B58" s="160"/>
      <c r="C58" s="160"/>
      <c r="D58" s="160"/>
      <c r="E58" s="146"/>
      <c r="F58" s="147"/>
      <c r="G58" s="147"/>
      <c r="H58" s="147"/>
      <c r="I58" s="147"/>
      <c r="J58" s="147"/>
      <c r="K58" s="147"/>
      <c r="L58" s="147"/>
      <c r="M58" s="147"/>
      <c r="N58" s="148"/>
      <c r="O58" s="146"/>
      <c r="P58" s="148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1"/>
    </row>
    <row r="59" spans="1:46" ht="12" customHeight="1" x14ac:dyDescent="0.15">
      <c r="A59" s="196"/>
      <c r="B59" s="160"/>
      <c r="C59" s="160"/>
      <c r="D59" s="160"/>
      <c r="E59" s="149"/>
      <c r="F59" s="150"/>
      <c r="G59" s="150"/>
      <c r="H59" s="150"/>
      <c r="I59" s="150"/>
      <c r="J59" s="150"/>
      <c r="K59" s="150"/>
      <c r="L59" s="150"/>
      <c r="M59" s="150"/>
      <c r="N59" s="151"/>
      <c r="O59" s="149"/>
      <c r="P59" s="151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1"/>
    </row>
    <row r="60" spans="1:46" ht="12" customHeight="1" x14ac:dyDescent="0.15">
      <c r="A60" s="196" t="s">
        <v>103</v>
      </c>
      <c r="B60" s="160"/>
      <c r="C60" s="160"/>
      <c r="D60" s="160"/>
      <c r="E60" s="146"/>
      <c r="F60" s="147"/>
      <c r="G60" s="147"/>
      <c r="H60" s="147"/>
      <c r="I60" s="147"/>
      <c r="J60" s="147"/>
      <c r="K60" s="147"/>
      <c r="L60" s="147"/>
      <c r="M60" s="147"/>
      <c r="N60" s="148"/>
      <c r="O60" s="146"/>
      <c r="P60" s="148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1"/>
    </row>
    <row r="61" spans="1:46" ht="12" customHeight="1" thickBot="1" x14ac:dyDescent="0.2">
      <c r="A61" s="224"/>
      <c r="B61" s="173"/>
      <c r="C61" s="173"/>
      <c r="D61" s="173"/>
      <c r="E61" s="164"/>
      <c r="F61" s="165"/>
      <c r="G61" s="165"/>
      <c r="H61" s="165"/>
      <c r="I61" s="165"/>
      <c r="J61" s="165"/>
      <c r="K61" s="165"/>
      <c r="L61" s="165"/>
      <c r="M61" s="165"/>
      <c r="N61" s="166"/>
      <c r="O61" s="164"/>
      <c r="P61" s="166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9"/>
    </row>
    <row r="62" spans="1:46" ht="3" customHeight="1" x14ac:dyDescent="0.15">
      <c r="A62" s="10"/>
    </row>
    <row r="63" spans="1:46" x14ac:dyDescent="0.15">
      <c r="A63" s="10"/>
      <c r="C63" s="169" t="s">
        <v>7</v>
      </c>
      <c r="D63" s="169"/>
      <c r="E63" s="169"/>
    </row>
    <row r="64" spans="1:46" ht="8.25" customHeight="1" x14ac:dyDescent="0.15">
      <c r="A64" s="10"/>
      <c r="F64" s="174"/>
      <c r="G64" s="175"/>
      <c r="H64" s="175"/>
      <c r="I64" s="176"/>
      <c r="J64" s="169" t="s">
        <v>24</v>
      </c>
      <c r="K64" s="169"/>
      <c r="M64" s="169" t="s">
        <v>25</v>
      </c>
      <c r="N64" s="169"/>
      <c r="O64" s="169" t="s">
        <v>203</v>
      </c>
      <c r="P64" s="169"/>
      <c r="Q64" s="169"/>
      <c r="R64" s="169" t="s">
        <v>26</v>
      </c>
      <c r="S64" s="169"/>
      <c r="T64" s="174">
        <f>F64*700</f>
        <v>0</v>
      </c>
      <c r="U64" s="175"/>
      <c r="V64" s="175"/>
      <c r="W64" s="175"/>
      <c r="X64" s="175"/>
      <c r="Y64" s="175"/>
      <c r="Z64" s="175"/>
      <c r="AA64" s="176"/>
      <c r="AB64" s="169" t="s">
        <v>8</v>
      </c>
      <c r="AC64" s="169"/>
    </row>
    <row r="65" spans="1:45" ht="9" customHeight="1" x14ac:dyDescent="0.15">
      <c r="A65" s="10"/>
      <c r="F65" s="177"/>
      <c r="G65" s="170"/>
      <c r="H65" s="170"/>
      <c r="I65" s="178"/>
      <c r="J65" s="169"/>
      <c r="K65" s="169"/>
      <c r="M65" s="169"/>
      <c r="N65" s="169"/>
      <c r="O65" s="169"/>
      <c r="P65" s="169"/>
      <c r="Q65" s="169"/>
      <c r="R65" s="169"/>
      <c r="S65" s="169"/>
      <c r="T65" s="177"/>
      <c r="U65" s="170"/>
      <c r="V65" s="170"/>
      <c r="W65" s="170"/>
      <c r="X65" s="170"/>
      <c r="Y65" s="170"/>
      <c r="Z65" s="170"/>
      <c r="AA65" s="178"/>
      <c r="AB65" s="169"/>
      <c r="AC65" s="169"/>
    </row>
    <row r="66" spans="1:45" ht="7.5" customHeight="1" x14ac:dyDescent="0.15"/>
    <row r="67" spans="1:45" x14ac:dyDescent="0.15">
      <c r="A67" s="111" t="s">
        <v>71</v>
      </c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</row>
    <row r="68" spans="1:45" ht="7.5" customHeight="1" x14ac:dyDescent="0.15"/>
    <row r="69" spans="1:45" x14ac:dyDescent="0.15">
      <c r="A69" s="238" t="s">
        <v>266</v>
      </c>
      <c r="B69" s="238"/>
      <c r="C69" s="238"/>
      <c r="D69" s="238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/>
      <c r="P69" s="238"/>
      <c r="Q69" s="238"/>
      <c r="R69" s="238"/>
      <c r="S69" s="238"/>
      <c r="T69" s="238"/>
      <c r="U69" s="238"/>
      <c r="V69" s="238"/>
      <c r="W69" s="238"/>
      <c r="X69" s="238"/>
      <c r="Y69" s="238"/>
      <c r="Z69" s="238"/>
      <c r="AA69" s="238"/>
      <c r="AB69" s="238"/>
      <c r="AC69" s="238"/>
      <c r="AD69" s="238"/>
      <c r="AE69" s="238"/>
      <c r="AF69" s="238"/>
      <c r="AG69" s="238"/>
      <c r="AH69" s="238"/>
      <c r="AI69" s="238"/>
      <c r="AJ69" s="238"/>
    </row>
    <row r="70" spans="1:45" ht="6" customHeight="1" x14ac:dyDescent="0.15"/>
    <row r="71" spans="1:45" x14ac:dyDescent="0.15">
      <c r="A71" s="10" t="s">
        <v>105</v>
      </c>
      <c r="B71" s="169" t="s">
        <v>195</v>
      </c>
      <c r="C71" s="169"/>
      <c r="D71" s="170">
        <f>入力シート!B1</f>
        <v>6</v>
      </c>
      <c r="E71" s="170"/>
      <c r="F71" s="10" t="s">
        <v>74</v>
      </c>
      <c r="G71" s="170"/>
      <c r="H71" s="170"/>
      <c r="I71" s="10" t="s">
        <v>27</v>
      </c>
      <c r="J71" s="170"/>
      <c r="K71" s="170"/>
      <c r="L71" s="10" t="s">
        <v>28</v>
      </c>
    </row>
    <row r="72" spans="1:45" x14ac:dyDescent="0.15">
      <c r="A72" s="10"/>
      <c r="B72" s="9"/>
      <c r="C72" s="9"/>
      <c r="D72" s="9"/>
      <c r="E72" s="9"/>
      <c r="G72" s="9"/>
      <c r="H72" s="9"/>
      <c r="J72" s="9"/>
      <c r="K72" s="9"/>
      <c r="M72" s="169" t="str">
        <f>入力シート!A3</f>
        <v>団体名</v>
      </c>
      <c r="N72" s="169"/>
      <c r="O72" s="169"/>
      <c r="P72" s="170" t="str">
        <f>入力シート!B3</f>
        <v>SAGAクラブ</v>
      </c>
      <c r="Q72" s="170" t="str">
        <f>IF(入力シート!P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R72" s="170" t="str">
        <f>IF(入力シート!Q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S72" s="170" t="str">
        <f>IF(入力シート!R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T72" s="170" t="str">
        <f>IF(入力シート!S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U72" s="170" t="str">
        <f>IF(入力シート!T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V72" s="170" t="str">
        <f>IF(入力シート!U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W72" s="170" t="str">
        <f>IF(入力シート!V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X72" s="170" t="str">
        <f>IF(入力シート!W41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Y72" s="169" t="str">
        <f>入力シート!A4</f>
        <v>代表者名</v>
      </c>
      <c r="Z72" s="169"/>
      <c r="AA72" s="169"/>
      <c r="AB72" s="170" t="str">
        <f>入力シート!B4</f>
        <v>佐賀　太郎</v>
      </c>
      <c r="AC72" s="170"/>
      <c r="AD72" s="170"/>
      <c r="AE72" s="170"/>
      <c r="AF72" s="170"/>
      <c r="AG72" s="170"/>
      <c r="AH72" s="170"/>
      <c r="AJ72" s="13" t="s">
        <v>10</v>
      </c>
    </row>
    <row r="73" spans="1:45" ht="15" customHeight="1" x14ac:dyDescent="0.15"/>
    <row r="74" spans="1:45" ht="15" hidden="1" customHeight="1" x14ac:dyDescent="0.15">
      <c r="A74" s="171" t="s">
        <v>200</v>
      </c>
      <c r="B74" s="171"/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71"/>
      <c r="AK74" s="167" t="s">
        <v>214</v>
      </c>
      <c r="AL74" s="167"/>
      <c r="AM74" s="167"/>
      <c r="AN74" s="167"/>
      <c r="AO74" s="167"/>
      <c r="AP74" s="167"/>
      <c r="AQ74" s="167"/>
      <c r="AR74" s="167"/>
      <c r="AS74" s="167"/>
    </row>
    <row r="75" spans="1:45" ht="15" hidden="1" customHeight="1" x14ac:dyDescent="0.15">
      <c r="A75" s="67"/>
      <c r="B75" s="171" t="s">
        <v>198</v>
      </c>
      <c r="C75" s="171"/>
      <c r="D75" s="172">
        <v>4</v>
      </c>
      <c r="E75" s="172"/>
      <c r="F75" s="67" t="s">
        <v>74</v>
      </c>
      <c r="G75" s="172"/>
      <c r="H75" s="172"/>
      <c r="I75" s="67" t="s">
        <v>27</v>
      </c>
      <c r="J75" s="172"/>
      <c r="K75" s="172"/>
      <c r="L75" s="67" t="s">
        <v>28</v>
      </c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167"/>
      <c r="AL75" s="167"/>
      <c r="AM75" s="167"/>
      <c r="AN75" s="167"/>
      <c r="AO75" s="167"/>
      <c r="AP75" s="167"/>
      <c r="AQ75" s="167"/>
      <c r="AR75" s="167"/>
      <c r="AS75" s="167"/>
    </row>
    <row r="76" spans="1:45" hidden="1" x14ac:dyDescent="0.15">
      <c r="A76" s="76"/>
      <c r="B76" s="67"/>
      <c r="C76" s="67"/>
      <c r="D76" s="67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2" t="e">
        <f>IF(入力シート!B3="","",INDEX(入力シート!$G$2:$L$100,MATCH(入力シート!$B$3,入力シート!$G$2:$G$100,0),4))&amp;"中学校体育連盟"</f>
        <v>#N/A</v>
      </c>
      <c r="Q76" s="172"/>
      <c r="R76" s="172"/>
      <c r="S76" s="172"/>
      <c r="T76" s="172"/>
      <c r="U76" s="172"/>
      <c r="V76" s="172"/>
      <c r="W76" s="172"/>
      <c r="X76" s="172"/>
      <c r="Y76" s="171" t="s">
        <v>9</v>
      </c>
      <c r="Z76" s="171"/>
      <c r="AA76" s="171"/>
      <c r="AB76" s="172" t="e">
        <f>IF(入力シート!B3="","",INDEX(入力シート!$G$2:$L$100,MATCH(入力シート!$B$3,入力シート!$G$2:$G$100,0),5))</f>
        <v>#N/A</v>
      </c>
      <c r="AC76" s="172"/>
      <c r="AD76" s="172"/>
      <c r="AE76" s="172"/>
      <c r="AF76" s="172"/>
      <c r="AG76" s="172"/>
      <c r="AH76" s="172"/>
      <c r="AI76" s="67"/>
      <c r="AJ76" s="77" t="s">
        <v>10</v>
      </c>
      <c r="AK76" s="167"/>
      <c r="AL76" s="167"/>
      <c r="AM76" s="167"/>
      <c r="AN76" s="167"/>
      <c r="AO76" s="167"/>
      <c r="AP76" s="167"/>
      <c r="AQ76" s="167"/>
      <c r="AR76" s="167"/>
      <c r="AS76" s="167"/>
    </row>
  </sheetData>
  <mergeCells count="186">
    <mergeCell ref="A8:G9"/>
    <mergeCell ref="H8:R9"/>
    <mergeCell ref="S8:T9"/>
    <mergeCell ref="U8:AJ9"/>
    <mergeCell ref="A10:G11"/>
    <mergeCell ref="H10:R11"/>
    <mergeCell ref="S10:T11"/>
    <mergeCell ref="U10:AJ11"/>
    <mergeCell ref="D1:AD2"/>
    <mergeCell ref="C3:F4"/>
    <mergeCell ref="H3:R4"/>
    <mergeCell ref="A6:G7"/>
    <mergeCell ref="H6:R7"/>
    <mergeCell ref="S6:Y7"/>
    <mergeCell ref="Z6:AJ7"/>
    <mergeCell ref="T3:AJ4"/>
    <mergeCell ref="A12:G13"/>
    <mergeCell ref="H12:R13"/>
    <mergeCell ref="S12:T13"/>
    <mergeCell ref="U12:AJ13"/>
    <mergeCell ref="A14:C15"/>
    <mergeCell ref="D14:I15"/>
    <mergeCell ref="J14:K15"/>
    <mergeCell ref="L14:N15"/>
    <mergeCell ref="Q14:S15"/>
    <mergeCell ref="T14:U15"/>
    <mergeCell ref="AM18:BL47"/>
    <mergeCell ref="A20:D21"/>
    <mergeCell ref="X20:AB21"/>
    <mergeCell ref="AC20:AJ21"/>
    <mergeCell ref="A22:D23"/>
    <mergeCell ref="V14:Z15"/>
    <mergeCell ref="AC14:AJ15"/>
    <mergeCell ref="AK14:AS15"/>
    <mergeCell ref="A16:D17"/>
    <mergeCell ref="X16:AB17"/>
    <mergeCell ref="AC16:AJ17"/>
    <mergeCell ref="X22:AB23"/>
    <mergeCell ref="AC22:AJ23"/>
    <mergeCell ref="A24:D25"/>
    <mergeCell ref="X24:AB25"/>
    <mergeCell ref="AC24:AJ25"/>
    <mergeCell ref="A18:D19"/>
    <mergeCell ref="X18:AB19"/>
    <mergeCell ref="AC18:AJ19"/>
    <mergeCell ref="A30:D31"/>
    <mergeCell ref="X30:AB31"/>
    <mergeCell ref="AC30:AJ31"/>
    <mergeCell ref="A32:D33"/>
    <mergeCell ref="X32:AB33"/>
    <mergeCell ref="AC32:AJ33"/>
    <mergeCell ref="A26:D27"/>
    <mergeCell ref="X26:AB27"/>
    <mergeCell ref="AC26:AJ27"/>
    <mergeCell ref="A28:D29"/>
    <mergeCell ref="X28:AB29"/>
    <mergeCell ref="AC28:AJ29"/>
    <mergeCell ref="E26:R27"/>
    <mergeCell ref="S26:W27"/>
    <mergeCell ref="E28:R29"/>
    <mergeCell ref="S28:W29"/>
    <mergeCell ref="E30:R31"/>
    <mergeCell ref="S30:W31"/>
    <mergeCell ref="E32:R33"/>
    <mergeCell ref="S32:W33"/>
    <mergeCell ref="AF36:AJ37"/>
    <mergeCell ref="A38:D39"/>
    <mergeCell ref="Q38:T39"/>
    <mergeCell ref="U38:AE39"/>
    <mergeCell ref="AF38:AJ39"/>
    <mergeCell ref="A34:C35"/>
    <mergeCell ref="F34:AB35"/>
    <mergeCell ref="A36:D37"/>
    <mergeCell ref="Q36:T37"/>
    <mergeCell ref="U36:AE37"/>
    <mergeCell ref="E36:N37"/>
    <mergeCell ref="O36:P37"/>
    <mergeCell ref="E38:N39"/>
    <mergeCell ref="O38:P39"/>
    <mergeCell ref="A40:D41"/>
    <mergeCell ref="Q40:T41"/>
    <mergeCell ref="U40:AE41"/>
    <mergeCell ref="AF40:AJ41"/>
    <mergeCell ref="A42:D43"/>
    <mergeCell ref="Q42:T43"/>
    <mergeCell ref="U42:AE43"/>
    <mergeCell ref="AF42:AJ43"/>
    <mergeCell ref="E40:N41"/>
    <mergeCell ref="O40:P41"/>
    <mergeCell ref="E42:N43"/>
    <mergeCell ref="O42:P43"/>
    <mergeCell ref="A44:D45"/>
    <mergeCell ref="Q44:T45"/>
    <mergeCell ref="U44:AE45"/>
    <mergeCell ref="AF44:AJ45"/>
    <mergeCell ref="A46:D47"/>
    <mergeCell ref="Q46:T47"/>
    <mergeCell ref="U46:AE47"/>
    <mergeCell ref="AF46:AJ47"/>
    <mergeCell ref="E44:N45"/>
    <mergeCell ref="O44:P45"/>
    <mergeCell ref="E46:N47"/>
    <mergeCell ref="O46:P47"/>
    <mergeCell ref="AL51:AT53"/>
    <mergeCell ref="A52:D53"/>
    <mergeCell ref="Q52:T53"/>
    <mergeCell ref="U52:AE53"/>
    <mergeCell ref="AF52:AJ53"/>
    <mergeCell ref="A48:D49"/>
    <mergeCell ref="Q48:T49"/>
    <mergeCell ref="U48:AE49"/>
    <mergeCell ref="AF48:AJ49"/>
    <mergeCell ref="A50:D51"/>
    <mergeCell ref="Q50:T51"/>
    <mergeCell ref="U50:AE51"/>
    <mergeCell ref="AF50:AJ51"/>
    <mergeCell ref="E48:N49"/>
    <mergeCell ref="O48:P49"/>
    <mergeCell ref="E50:N51"/>
    <mergeCell ref="O50:P51"/>
    <mergeCell ref="E52:N53"/>
    <mergeCell ref="O52:P53"/>
    <mergeCell ref="U58:AE59"/>
    <mergeCell ref="AF58:AJ59"/>
    <mergeCell ref="A60:D61"/>
    <mergeCell ref="Q60:T61"/>
    <mergeCell ref="U60:AE61"/>
    <mergeCell ref="AF60:AJ61"/>
    <mergeCell ref="A54:D55"/>
    <mergeCell ref="Q54:T55"/>
    <mergeCell ref="U54:AE55"/>
    <mergeCell ref="AF54:AJ55"/>
    <mergeCell ref="A56:D57"/>
    <mergeCell ref="Q56:T57"/>
    <mergeCell ref="U56:AE57"/>
    <mergeCell ref="AF56:AJ57"/>
    <mergeCell ref="E54:N55"/>
    <mergeCell ref="O54:P55"/>
    <mergeCell ref="E56:N57"/>
    <mergeCell ref="O56:P57"/>
    <mergeCell ref="C63:E63"/>
    <mergeCell ref="F64:I65"/>
    <mergeCell ref="J64:K65"/>
    <mergeCell ref="M64:N65"/>
    <mergeCell ref="O64:Q65"/>
    <mergeCell ref="R64:S65"/>
    <mergeCell ref="A58:D59"/>
    <mergeCell ref="Q58:T59"/>
    <mergeCell ref="E58:N59"/>
    <mergeCell ref="O58:P59"/>
    <mergeCell ref="E60:N61"/>
    <mergeCell ref="O60:P61"/>
    <mergeCell ref="AK74:AS76"/>
    <mergeCell ref="B75:C75"/>
    <mergeCell ref="D75:E75"/>
    <mergeCell ref="G75:H75"/>
    <mergeCell ref="J75:K75"/>
    <mergeCell ref="T64:AA65"/>
    <mergeCell ref="AB64:AC65"/>
    <mergeCell ref="A67:AE67"/>
    <mergeCell ref="A69:AJ69"/>
    <mergeCell ref="B71:C71"/>
    <mergeCell ref="D71:E71"/>
    <mergeCell ref="G71:H71"/>
    <mergeCell ref="J71:K71"/>
    <mergeCell ref="E76:G76"/>
    <mergeCell ref="H76:J76"/>
    <mergeCell ref="K76:O76"/>
    <mergeCell ref="P76:X76"/>
    <mergeCell ref="Y76:AA76"/>
    <mergeCell ref="AB76:AH76"/>
    <mergeCell ref="M72:O72"/>
    <mergeCell ref="P72:X72"/>
    <mergeCell ref="Y72:AA72"/>
    <mergeCell ref="AB72:AH72"/>
    <mergeCell ref="A74:AJ74"/>
    <mergeCell ref="E16:R17"/>
    <mergeCell ref="S16:W17"/>
    <mergeCell ref="E18:R19"/>
    <mergeCell ref="S18:W19"/>
    <mergeCell ref="E20:R21"/>
    <mergeCell ref="S20:W21"/>
    <mergeCell ref="E22:R23"/>
    <mergeCell ref="S22:W23"/>
    <mergeCell ref="E24:R25"/>
    <mergeCell ref="S24:W25"/>
  </mergeCells>
  <phoneticPr fontId="2"/>
  <pageMargins left="0.39370078740157483" right="0.39370078740157483" top="0.39370078740157483" bottom="0.39370078740157483" header="0.51181102362204722" footer="0.51181102362204722"/>
  <pageSetup paperSize="9" scale="9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S103"/>
  <sheetViews>
    <sheetView workbookViewId="0">
      <selection activeCell="T3" sqref="T3:AJ4"/>
    </sheetView>
  </sheetViews>
  <sheetFormatPr defaultColWidth="9" defaultRowHeight="13.5" x14ac:dyDescent="0.15"/>
  <cols>
    <col min="1" max="1" width="2.625" style="9" customWidth="1"/>
    <col min="2" max="61" width="2.625" style="10" customWidth="1"/>
    <col min="62" max="16384" width="9" style="10"/>
  </cols>
  <sheetData>
    <row r="1" spans="1:45" ht="11.25" customHeight="1" x14ac:dyDescent="0.15">
      <c r="D1" s="145" t="str">
        <f>"令和"&amp;入力シート!B1&amp;"年度　第"&amp;入力シート!B2&amp;"回　　佐賀県中学校総合体育大会"</f>
        <v>令和6年度　第61回　　佐賀県中学校総合体育大会</v>
      </c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</row>
    <row r="2" spans="1:45" ht="11.25" customHeight="1" x14ac:dyDescent="0.15"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</row>
    <row r="3" spans="1:45" ht="11.25" customHeight="1" x14ac:dyDescent="0.15">
      <c r="C3" s="193" t="s">
        <v>61</v>
      </c>
      <c r="D3" s="193"/>
      <c r="E3" s="193"/>
      <c r="F3" s="193"/>
      <c r="H3" s="199" t="s">
        <v>34</v>
      </c>
      <c r="I3" s="200"/>
      <c r="J3" s="200"/>
      <c r="K3" s="200"/>
      <c r="L3" s="200"/>
      <c r="M3" s="200"/>
      <c r="N3" s="200"/>
      <c r="O3" s="200"/>
      <c r="P3" s="200"/>
      <c r="Q3" s="200"/>
      <c r="R3" s="201"/>
      <c r="T3" s="145" t="s">
        <v>279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</row>
    <row r="4" spans="1:45" ht="11.25" customHeight="1" x14ac:dyDescent="0.15">
      <c r="C4" s="193"/>
      <c r="D4" s="193"/>
      <c r="E4" s="193"/>
      <c r="F4" s="193"/>
      <c r="H4" s="202"/>
      <c r="I4" s="203"/>
      <c r="J4" s="203"/>
      <c r="K4" s="203"/>
      <c r="L4" s="203"/>
      <c r="M4" s="203"/>
      <c r="N4" s="203"/>
      <c r="O4" s="203"/>
      <c r="P4" s="203"/>
      <c r="Q4" s="203"/>
      <c r="R4" s="204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</row>
    <row r="5" spans="1:45" ht="11.25" customHeight="1" thickBot="1" x14ac:dyDescent="0.2"/>
    <row r="6" spans="1:45" x14ac:dyDescent="0.15">
      <c r="A6" s="180" t="s">
        <v>230</v>
      </c>
      <c r="B6" s="181"/>
      <c r="C6" s="181"/>
      <c r="D6" s="181"/>
      <c r="E6" s="181"/>
      <c r="F6" s="181"/>
      <c r="G6" s="181"/>
      <c r="H6" s="190" t="str">
        <f>入力シート!B3</f>
        <v>SAGAクラブ</v>
      </c>
      <c r="I6" s="191"/>
      <c r="J6" s="191"/>
      <c r="K6" s="191"/>
      <c r="L6" s="191"/>
      <c r="M6" s="191"/>
      <c r="N6" s="191"/>
      <c r="O6" s="191"/>
      <c r="P6" s="191"/>
      <c r="Q6" s="191"/>
      <c r="R6" s="192"/>
      <c r="S6" s="197" t="s">
        <v>231</v>
      </c>
      <c r="T6" s="197"/>
      <c r="U6" s="197"/>
      <c r="V6" s="197"/>
      <c r="W6" s="197"/>
      <c r="X6" s="197"/>
      <c r="Y6" s="197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3"/>
    </row>
    <row r="7" spans="1:45" x14ac:dyDescent="0.15">
      <c r="A7" s="182"/>
      <c r="B7" s="183"/>
      <c r="C7" s="183"/>
      <c r="D7" s="183"/>
      <c r="E7" s="183"/>
      <c r="F7" s="183"/>
      <c r="G7" s="183"/>
      <c r="H7" s="177"/>
      <c r="I7" s="170"/>
      <c r="J7" s="170"/>
      <c r="K7" s="170"/>
      <c r="L7" s="170"/>
      <c r="M7" s="170"/>
      <c r="N7" s="170"/>
      <c r="O7" s="170"/>
      <c r="P7" s="170"/>
      <c r="Q7" s="170"/>
      <c r="R7" s="178"/>
      <c r="S7" s="198"/>
      <c r="T7" s="198"/>
      <c r="U7" s="198"/>
      <c r="V7" s="198"/>
      <c r="W7" s="198"/>
      <c r="X7" s="198"/>
      <c r="Y7" s="198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5"/>
    </row>
    <row r="8" spans="1:45" ht="13.5" customHeight="1" x14ac:dyDescent="0.15">
      <c r="A8" s="207" t="s">
        <v>177</v>
      </c>
      <c r="B8" s="198"/>
      <c r="C8" s="198"/>
      <c r="D8" s="198"/>
      <c r="E8" s="198"/>
      <c r="F8" s="198"/>
      <c r="G8" s="198"/>
      <c r="H8" s="174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60" t="s">
        <v>173</v>
      </c>
      <c r="T8" s="160"/>
      <c r="U8" s="175" t="s">
        <v>216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208"/>
    </row>
    <row r="9" spans="1:45" ht="13.5" customHeight="1" x14ac:dyDescent="0.15">
      <c r="A9" s="207"/>
      <c r="B9" s="198"/>
      <c r="C9" s="198"/>
      <c r="D9" s="198"/>
      <c r="E9" s="198"/>
      <c r="F9" s="198"/>
      <c r="G9" s="198"/>
      <c r="H9" s="126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0"/>
      <c r="T9" s="160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209"/>
    </row>
    <row r="10" spans="1:45" ht="13.5" customHeight="1" x14ac:dyDescent="0.15">
      <c r="A10" s="207" t="s">
        <v>2</v>
      </c>
      <c r="B10" s="198"/>
      <c r="C10" s="198"/>
      <c r="D10" s="198"/>
      <c r="E10" s="198"/>
      <c r="F10" s="198"/>
      <c r="G10" s="198"/>
      <c r="H10" s="174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60" t="s">
        <v>173</v>
      </c>
      <c r="T10" s="160"/>
      <c r="U10" s="175" t="s">
        <v>220</v>
      </c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208"/>
    </row>
    <row r="11" spans="1:45" ht="13.5" customHeight="1" x14ac:dyDescent="0.15">
      <c r="A11" s="207"/>
      <c r="B11" s="198"/>
      <c r="C11" s="198"/>
      <c r="D11" s="198"/>
      <c r="E11" s="198"/>
      <c r="F11" s="198"/>
      <c r="G11" s="198"/>
      <c r="H11" s="126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0"/>
      <c r="T11" s="160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209"/>
    </row>
    <row r="12" spans="1:45" ht="13.5" customHeight="1" x14ac:dyDescent="0.15">
      <c r="A12" s="184" t="s">
        <v>5</v>
      </c>
      <c r="B12" s="185"/>
      <c r="C12" s="185"/>
      <c r="D12" s="185"/>
      <c r="E12" s="185"/>
      <c r="F12" s="185"/>
      <c r="G12" s="186"/>
      <c r="H12" s="174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60" t="s">
        <v>173</v>
      </c>
      <c r="T12" s="160"/>
      <c r="U12" s="175" t="s">
        <v>220</v>
      </c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208"/>
    </row>
    <row r="13" spans="1:45" ht="14.25" customHeight="1" thickBot="1" x14ac:dyDescent="0.2">
      <c r="A13" s="187"/>
      <c r="B13" s="188"/>
      <c r="C13" s="188"/>
      <c r="D13" s="188"/>
      <c r="E13" s="188"/>
      <c r="F13" s="188"/>
      <c r="G13" s="189"/>
      <c r="H13" s="210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173"/>
      <c r="T13" s="173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20"/>
    </row>
    <row r="14" spans="1:45" ht="10.5" customHeight="1" x14ac:dyDescent="0.15">
      <c r="A14" s="163" t="s">
        <v>22</v>
      </c>
      <c r="B14" s="163"/>
      <c r="C14" s="163"/>
      <c r="D14" s="163"/>
      <c r="E14" s="163"/>
      <c r="F14" s="163"/>
      <c r="G14" s="205"/>
      <c r="H14" s="205"/>
      <c r="I14" s="205"/>
      <c r="J14" s="205"/>
      <c r="K14" s="205"/>
      <c r="L14" s="48"/>
      <c r="M14" s="48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48"/>
      <c r="Y14" s="48"/>
      <c r="Z14" s="216"/>
      <c r="AA14" s="216"/>
      <c r="AB14" s="216"/>
      <c r="AC14" s="216"/>
      <c r="AD14" s="216"/>
      <c r="AE14" s="216"/>
      <c r="AF14" s="216"/>
      <c r="AG14" s="216"/>
      <c r="AK14" s="162"/>
      <c r="AL14" s="162"/>
      <c r="AM14" s="162"/>
      <c r="AN14" s="162"/>
      <c r="AO14" s="162"/>
      <c r="AP14" s="162"/>
      <c r="AQ14" s="162"/>
      <c r="AR14" s="162"/>
      <c r="AS14" s="162"/>
    </row>
    <row r="15" spans="1:45" ht="10.5" customHeight="1" thickBot="1" x14ac:dyDescent="0.2">
      <c r="A15" s="163"/>
      <c r="B15" s="163"/>
      <c r="C15" s="163"/>
      <c r="D15" s="163"/>
      <c r="E15" s="163"/>
      <c r="F15" s="163"/>
      <c r="G15" s="205"/>
      <c r="H15" s="205"/>
      <c r="I15" s="205"/>
      <c r="J15" s="205"/>
      <c r="K15" s="205"/>
      <c r="L15" s="48"/>
      <c r="M15" s="48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48"/>
      <c r="Y15" s="48"/>
      <c r="Z15" s="216"/>
      <c r="AA15" s="216"/>
      <c r="AB15" s="216"/>
      <c r="AC15" s="216"/>
      <c r="AD15" s="216"/>
      <c r="AE15" s="216"/>
      <c r="AF15" s="216"/>
      <c r="AG15" s="216"/>
      <c r="AK15" s="162"/>
      <c r="AL15" s="162"/>
      <c r="AM15" s="162"/>
      <c r="AN15" s="162"/>
      <c r="AO15" s="162"/>
      <c r="AP15" s="162"/>
      <c r="AQ15" s="162"/>
      <c r="AR15" s="162"/>
      <c r="AS15" s="162"/>
    </row>
    <row r="16" spans="1:45" ht="10.5" customHeight="1" x14ac:dyDescent="0.15">
      <c r="A16" s="194" t="s">
        <v>58</v>
      </c>
      <c r="B16" s="195"/>
      <c r="C16" s="195"/>
      <c r="D16" s="195"/>
      <c r="E16" s="221" t="s">
        <v>59</v>
      </c>
      <c r="F16" s="222"/>
      <c r="G16" s="222"/>
      <c r="H16" s="223"/>
      <c r="I16" s="221" t="s">
        <v>250</v>
      </c>
      <c r="J16" s="222"/>
      <c r="K16" s="222"/>
      <c r="L16" s="222"/>
      <c r="M16" s="222"/>
      <c r="N16" s="222"/>
      <c r="O16" s="222"/>
      <c r="P16" s="222"/>
      <c r="Q16" s="222"/>
      <c r="R16" s="222"/>
      <c r="S16" s="223"/>
      <c r="T16" s="195" t="s">
        <v>19</v>
      </c>
      <c r="U16" s="195"/>
      <c r="V16" s="195"/>
      <c r="W16" s="195"/>
      <c r="X16" s="195"/>
      <c r="Y16" s="195" t="s">
        <v>241</v>
      </c>
      <c r="Z16" s="195"/>
      <c r="AA16" s="195"/>
      <c r="AB16" s="195"/>
      <c r="AC16" s="195"/>
      <c r="AD16" s="195" t="s">
        <v>11</v>
      </c>
      <c r="AE16" s="195"/>
      <c r="AF16" s="195"/>
      <c r="AG16" s="195"/>
      <c r="AH16" s="195"/>
      <c r="AI16" s="195"/>
      <c r="AJ16" s="206"/>
    </row>
    <row r="17" spans="1:45" ht="10.5" customHeight="1" x14ac:dyDescent="0.15">
      <c r="A17" s="196"/>
      <c r="B17" s="160"/>
      <c r="C17" s="160"/>
      <c r="D17" s="160"/>
      <c r="E17" s="149"/>
      <c r="F17" s="150"/>
      <c r="G17" s="150"/>
      <c r="H17" s="151"/>
      <c r="I17" s="149"/>
      <c r="J17" s="150"/>
      <c r="K17" s="150"/>
      <c r="L17" s="150"/>
      <c r="M17" s="150"/>
      <c r="N17" s="150"/>
      <c r="O17" s="150"/>
      <c r="P17" s="150"/>
      <c r="Q17" s="150"/>
      <c r="R17" s="150"/>
      <c r="S17" s="151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1"/>
    </row>
    <row r="18" spans="1:45" ht="10.5" customHeight="1" x14ac:dyDescent="0.15">
      <c r="A18" s="196">
        <v>1</v>
      </c>
      <c r="B18" s="160"/>
      <c r="C18" s="160"/>
      <c r="D18" s="160"/>
      <c r="E18" s="146" t="s">
        <v>36</v>
      </c>
      <c r="F18" s="147"/>
      <c r="G18" s="147"/>
      <c r="H18" s="148"/>
      <c r="I18" s="146" t="s">
        <v>251</v>
      </c>
      <c r="J18" s="147"/>
      <c r="K18" s="147"/>
      <c r="L18" s="147"/>
      <c r="M18" s="147"/>
      <c r="N18" s="147"/>
      <c r="O18" s="147"/>
      <c r="P18" s="147"/>
      <c r="Q18" s="147"/>
      <c r="R18" s="147"/>
      <c r="S18" s="148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1"/>
    </row>
    <row r="19" spans="1:45" ht="10.5" customHeight="1" x14ac:dyDescent="0.15">
      <c r="A19" s="196"/>
      <c r="B19" s="160"/>
      <c r="C19" s="160"/>
      <c r="D19" s="160"/>
      <c r="E19" s="149"/>
      <c r="F19" s="150"/>
      <c r="G19" s="150"/>
      <c r="H19" s="151"/>
      <c r="I19" s="149"/>
      <c r="J19" s="150"/>
      <c r="K19" s="150"/>
      <c r="L19" s="150"/>
      <c r="M19" s="150"/>
      <c r="N19" s="150"/>
      <c r="O19" s="150"/>
      <c r="P19" s="150"/>
      <c r="Q19" s="150"/>
      <c r="R19" s="150"/>
      <c r="S19" s="151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1"/>
    </row>
    <row r="20" spans="1:45" ht="10.5" customHeight="1" x14ac:dyDescent="0.15">
      <c r="A20" s="196">
        <v>2</v>
      </c>
      <c r="B20" s="160"/>
      <c r="C20" s="160"/>
      <c r="D20" s="160"/>
      <c r="E20" s="146" t="s">
        <v>62</v>
      </c>
      <c r="F20" s="147"/>
      <c r="G20" s="147"/>
      <c r="H20" s="148"/>
      <c r="I20" s="146"/>
      <c r="J20" s="147"/>
      <c r="K20" s="147"/>
      <c r="L20" s="147"/>
      <c r="M20" s="147"/>
      <c r="N20" s="147"/>
      <c r="O20" s="147"/>
      <c r="P20" s="147"/>
      <c r="Q20" s="147"/>
      <c r="R20" s="147"/>
      <c r="S20" s="148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1"/>
    </row>
    <row r="21" spans="1:45" ht="10.5" customHeight="1" x14ac:dyDescent="0.15">
      <c r="A21" s="196"/>
      <c r="B21" s="160"/>
      <c r="C21" s="160"/>
      <c r="D21" s="160"/>
      <c r="E21" s="149"/>
      <c r="F21" s="150"/>
      <c r="G21" s="150"/>
      <c r="H21" s="151"/>
      <c r="I21" s="149"/>
      <c r="J21" s="150"/>
      <c r="K21" s="150"/>
      <c r="L21" s="150"/>
      <c r="M21" s="150"/>
      <c r="N21" s="150"/>
      <c r="O21" s="150"/>
      <c r="P21" s="150"/>
      <c r="Q21" s="150"/>
      <c r="R21" s="150"/>
      <c r="S21" s="151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1"/>
    </row>
    <row r="22" spans="1:45" ht="10.5" customHeight="1" x14ac:dyDescent="0.15">
      <c r="A22" s="196">
        <v>3</v>
      </c>
      <c r="B22" s="160"/>
      <c r="C22" s="160"/>
      <c r="D22" s="160"/>
      <c r="E22" s="146" t="s">
        <v>37</v>
      </c>
      <c r="F22" s="147"/>
      <c r="G22" s="147"/>
      <c r="H22" s="148"/>
      <c r="I22" s="146"/>
      <c r="J22" s="147"/>
      <c r="K22" s="147"/>
      <c r="L22" s="147"/>
      <c r="M22" s="147"/>
      <c r="N22" s="147"/>
      <c r="O22" s="147"/>
      <c r="P22" s="147"/>
      <c r="Q22" s="147"/>
      <c r="R22" s="147"/>
      <c r="S22" s="148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1"/>
    </row>
    <row r="23" spans="1:45" ht="10.5" customHeight="1" x14ac:dyDescent="0.15">
      <c r="A23" s="196"/>
      <c r="B23" s="160"/>
      <c r="C23" s="160"/>
      <c r="D23" s="160"/>
      <c r="E23" s="149"/>
      <c r="F23" s="150"/>
      <c r="G23" s="150"/>
      <c r="H23" s="151"/>
      <c r="I23" s="149"/>
      <c r="J23" s="150"/>
      <c r="K23" s="150"/>
      <c r="L23" s="150"/>
      <c r="M23" s="150"/>
      <c r="N23" s="150"/>
      <c r="O23" s="150"/>
      <c r="P23" s="150"/>
      <c r="Q23" s="150"/>
      <c r="R23" s="150"/>
      <c r="S23" s="151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1"/>
    </row>
    <row r="24" spans="1:45" ht="10.5" customHeight="1" x14ac:dyDescent="0.15">
      <c r="A24" s="196">
        <v>4</v>
      </c>
      <c r="B24" s="160"/>
      <c r="C24" s="160"/>
      <c r="D24" s="160"/>
      <c r="E24" s="146" t="s">
        <v>52</v>
      </c>
      <c r="F24" s="147"/>
      <c r="G24" s="147"/>
      <c r="H24" s="148"/>
      <c r="I24" s="146"/>
      <c r="J24" s="147"/>
      <c r="K24" s="147"/>
      <c r="L24" s="147"/>
      <c r="M24" s="147"/>
      <c r="N24" s="147"/>
      <c r="O24" s="147"/>
      <c r="P24" s="147"/>
      <c r="Q24" s="147"/>
      <c r="R24" s="147"/>
      <c r="S24" s="148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1"/>
    </row>
    <row r="25" spans="1:45" ht="10.5" customHeight="1" x14ac:dyDescent="0.15">
      <c r="A25" s="196"/>
      <c r="B25" s="160"/>
      <c r="C25" s="160"/>
      <c r="D25" s="160"/>
      <c r="E25" s="149"/>
      <c r="F25" s="150"/>
      <c r="G25" s="150"/>
      <c r="H25" s="151"/>
      <c r="I25" s="149"/>
      <c r="J25" s="150"/>
      <c r="K25" s="150"/>
      <c r="L25" s="150"/>
      <c r="M25" s="150"/>
      <c r="N25" s="150"/>
      <c r="O25" s="150"/>
      <c r="P25" s="150"/>
      <c r="Q25" s="150"/>
      <c r="R25" s="150"/>
      <c r="S25" s="151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1"/>
    </row>
    <row r="26" spans="1:45" ht="10.5" customHeight="1" x14ac:dyDescent="0.15">
      <c r="A26" s="196">
        <v>5</v>
      </c>
      <c r="B26" s="160"/>
      <c r="C26" s="160"/>
      <c r="D26" s="160"/>
      <c r="E26" s="146" t="s">
        <v>38</v>
      </c>
      <c r="F26" s="147"/>
      <c r="G26" s="147"/>
      <c r="H26" s="148"/>
      <c r="I26" s="146"/>
      <c r="J26" s="147"/>
      <c r="K26" s="147"/>
      <c r="L26" s="147"/>
      <c r="M26" s="147"/>
      <c r="N26" s="147"/>
      <c r="O26" s="147"/>
      <c r="P26" s="147"/>
      <c r="Q26" s="147"/>
      <c r="R26" s="147"/>
      <c r="S26" s="148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1"/>
    </row>
    <row r="27" spans="1:45" ht="10.5" customHeight="1" x14ac:dyDescent="0.15">
      <c r="A27" s="196"/>
      <c r="B27" s="160"/>
      <c r="C27" s="160"/>
      <c r="D27" s="160"/>
      <c r="E27" s="149"/>
      <c r="F27" s="150"/>
      <c r="G27" s="150"/>
      <c r="H27" s="151"/>
      <c r="I27" s="149"/>
      <c r="J27" s="150"/>
      <c r="K27" s="150"/>
      <c r="L27" s="150"/>
      <c r="M27" s="150"/>
      <c r="N27" s="150"/>
      <c r="O27" s="150"/>
      <c r="P27" s="150"/>
      <c r="Q27" s="150"/>
      <c r="R27" s="150"/>
      <c r="S27" s="151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1"/>
    </row>
    <row r="28" spans="1:45" ht="10.5" customHeight="1" x14ac:dyDescent="0.15">
      <c r="A28" s="196">
        <v>6</v>
      </c>
      <c r="B28" s="160"/>
      <c r="C28" s="160"/>
      <c r="D28" s="160"/>
      <c r="E28" s="146" t="s">
        <v>39</v>
      </c>
      <c r="F28" s="147"/>
      <c r="G28" s="147"/>
      <c r="H28" s="148"/>
      <c r="I28" s="146"/>
      <c r="J28" s="147"/>
      <c r="K28" s="147"/>
      <c r="L28" s="147"/>
      <c r="M28" s="147"/>
      <c r="N28" s="147"/>
      <c r="O28" s="147"/>
      <c r="P28" s="147"/>
      <c r="Q28" s="147"/>
      <c r="R28" s="147"/>
      <c r="S28" s="148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1"/>
    </row>
    <row r="29" spans="1:45" ht="10.5" customHeight="1" x14ac:dyDescent="0.15">
      <c r="A29" s="196"/>
      <c r="B29" s="160"/>
      <c r="C29" s="160"/>
      <c r="D29" s="160"/>
      <c r="E29" s="149"/>
      <c r="F29" s="150"/>
      <c r="G29" s="150"/>
      <c r="H29" s="151"/>
      <c r="I29" s="149"/>
      <c r="J29" s="150"/>
      <c r="K29" s="150"/>
      <c r="L29" s="150"/>
      <c r="M29" s="150"/>
      <c r="N29" s="150"/>
      <c r="O29" s="150"/>
      <c r="P29" s="150"/>
      <c r="Q29" s="150"/>
      <c r="R29" s="150"/>
      <c r="S29" s="151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1"/>
    </row>
    <row r="30" spans="1:45" ht="10.5" customHeight="1" x14ac:dyDescent="0.15">
      <c r="A30" s="196">
        <v>7</v>
      </c>
      <c r="B30" s="160"/>
      <c r="C30" s="160"/>
      <c r="D30" s="160"/>
      <c r="E30" s="146" t="s">
        <v>39</v>
      </c>
      <c r="F30" s="147"/>
      <c r="G30" s="147"/>
      <c r="H30" s="148"/>
      <c r="I30" s="146"/>
      <c r="J30" s="147"/>
      <c r="K30" s="147"/>
      <c r="L30" s="147"/>
      <c r="M30" s="147"/>
      <c r="N30" s="147"/>
      <c r="O30" s="147"/>
      <c r="P30" s="147"/>
      <c r="Q30" s="147"/>
      <c r="R30" s="147"/>
      <c r="S30" s="148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1"/>
    </row>
    <row r="31" spans="1:45" ht="10.5" customHeight="1" thickBot="1" x14ac:dyDescent="0.2">
      <c r="A31" s="224"/>
      <c r="B31" s="173"/>
      <c r="C31" s="173"/>
      <c r="D31" s="173"/>
      <c r="E31" s="164"/>
      <c r="F31" s="165"/>
      <c r="G31" s="165"/>
      <c r="H31" s="166"/>
      <c r="I31" s="164"/>
      <c r="J31" s="165"/>
      <c r="K31" s="165"/>
      <c r="L31" s="165"/>
      <c r="M31" s="165"/>
      <c r="N31" s="165"/>
      <c r="O31" s="165"/>
      <c r="P31" s="165"/>
      <c r="Q31" s="165"/>
      <c r="R31" s="165"/>
      <c r="S31" s="166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9"/>
    </row>
    <row r="32" spans="1:45" ht="9.75" customHeight="1" x14ac:dyDescent="0.15">
      <c r="A32" s="169" t="s">
        <v>23</v>
      </c>
      <c r="B32" s="169"/>
      <c r="C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AK32" s="162"/>
      <c r="AL32" s="162"/>
      <c r="AM32" s="162"/>
      <c r="AN32" s="162"/>
      <c r="AO32" s="162"/>
      <c r="AP32" s="162"/>
      <c r="AQ32" s="162"/>
      <c r="AR32" s="162"/>
      <c r="AS32" s="162"/>
    </row>
    <row r="33" spans="1:45" ht="9.75" customHeight="1" thickBot="1" x14ac:dyDescent="0.2">
      <c r="A33" s="169"/>
      <c r="B33" s="169"/>
      <c r="C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AK33" s="162"/>
      <c r="AL33" s="162"/>
      <c r="AM33" s="162"/>
      <c r="AN33" s="162"/>
      <c r="AO33" s="162"/>
      <c r="AP33" s="162"/>
      <c r="AQ33" s="162"/>
      <c r="AR33" s="162"/>
      <c r="AS33" s="162"/>
    </row>
    <row r="34" spans="1:45" ht="10.5" customHeight="1" x14ac:dyDescent="0.15">
      <c r="A34" s="229" t="s">
        <v>40</v>
      </c>
      <c r="B34" s="158"/>
      <c r="C34" s="158"/>
      <c r="D34" s="158"/>
      <c r="E34" s="152" t="s">
        <v>254</v>
      </c>
      <c r="F34" s="153"/>
      <c r="G34" s="153"/>
      <c r="H34" s="153"/>
      <c r="I34" s="153"/>
      <c r="J34" s="153"/>
      <c r="K34" s="153"/>
      <c r="L34" s="154"/>
      <c r="M34" s="152" t="s">
        <v>240</v>
      </c>
      <c r="N34" s="154"/>
      <c r="O34" s="158" t="s">
        <v>241</v>
      </c>
      <c r="P34" s="158"/>
      <c r="Q34" s="158"/>
      <c r="R34" s="158" t="s">
        <v>20</v>
      </c>
      <c r="S34" s="158"/>
      <c r="T34" s="261"/>
      <c r="U34" s="259" t="s">
        <v>254</v>
      </c>
      <c r="V34" s="153"/>
      <c r="W34" s="153"/>
      <c r="X34" s="153"/>
      <c r="Y34" s="153"/>
      <c r="Z34" s="153"/>
      <c r="AA34" s="153"/>
      <c r="AB34" s="154"/>
      <c r="AC34" s="152" t="s">
        <v>240</v>
      </c>
      <c r="AD34" s="154"/>
      <c r="AE34" s="158" t="s">
        <v>241</v>
      </c>
      <c r="AF34" s="158"/>
      <c r="AG34" s="158"/>
      <c r="AH34" s="158" t="s">
        <v>20</v>
      </c>
      <c r="AI34" s="158"/>
      <c r="AJ34" s="217"/>
    </row>
    <row r="35" spans="1:45" ht="10.5" customHeight="1" x14ac:dyDescent="0.15">
      <c r="A35" s="230"/>
      <c r="B35" s="159"/>
      <c r="C35" s="159"/>
      <c r="D35" s="159"/>
      <c r="E35" s="155"/>
      <c r="F35" s="156"/>
      <c r="G35" s="156"/>
      <c r="H35" s="156"/>
      <c r="I35" s="156"/>
      <c r="J35" s="156"/>
      <c r="K35" s="156"/>
      <c r="L35" s="157"/>
      <c r="M35" s="155"/>
      <c r="N35" s="157"/>
      <c r="O35" s="159"/>
      <c r="P35" s="159"/>
      <c r="Q35" s="159"/>
      <c r="R35" s="159"/>
      <c r="S35" s="159"/>
      <c r="T35" s="262"/>
      <c r="U35" s="260"/>
      <c r="V35" s="156"/>
      <c r="W35" s="156"/>
      <c r="X35" s="156"/>
      <c r="Y35" s="156"/>
      <c r="Z35" s="156"/>
      <c r="AA35" s="156"/>
      <c r="AB35" s="157"/>
      <c r="AC35" s="155"/>
      <c r="AD35" s="157"/>
      <c r="AE35" s="159"/>
      <c r="AF35" s="159"/>
      <c r="AG35" s="159"/>
      <c r="AH35" s="159"/>
      <c r="AI35" s="159"/>
      <c r="AJ35" s="218"/>
    </row>
    <row r="36" spans="1:45" ht="10.5" customHeight="1" x14ac:dyDescent="0.15">
      <c r="A36" s="196" t="s">
        <v>88</v>
      </c>
      <c r="B36" s="160"/>
      <c r="C36" s="160"/>
      <c r="D36" s="160"/>
      <c r="E36" s="146">
        <v>1</v>
      </c>
      <c r="F36" s="205" t="s">
        <v>251</v>
      </c>
      <c r="G36" s="205"/>
      <c r="H36" s="205"/>
      <c r="I36" s="205"/>
      <c r="J36" s="205"/>
      <c r="K36" s="205"/>
      <c r="L36" s="205"/>
      <c r="M36" s="146"/>
      <c r="N36" s="148"/>
      <c r="O36" s="160"/>
      <c r="P36" s="160"/>
      <c r="Q36" s="160"/>
      <c r="R36" s="160"/>
      <c r="S36" s="160"/>
      <c r="T36" s="254"/>
      <c r="U36" s="255">
        <v>2</v>
      </c>
      <c r="V36" s="205"/>
      <c r="W36" s="205"/>
      <c r="X36" s="205"/>
      <c r="Y36" s="205"/>
      <c r="Z36" s="205"/>
      <c r="AA36" s="205"/>
      <c r="AB36" s="205"/>
      <c r="AC36" s="146"/>
      <c r="AD36" s="148"/>
      <c r="AE36" s="160"/>
      <c r="AF36" s="160"/>
      <c r="AG36" s="160"/>
      <c r="AH36" s="160"/>
      <c r="AI36" s="160"/>
      <c r="AJ36" s="161"/>
    </row>
    <row r="37" spans="1:45" ht="10.5" customHeight="1" x14ac:dyDescent="0.15">
      <c r="A37" s="196"/>
      <c r="B37" s="160"/>
      <c r="C37" s="160"/>
      <c r="D37" s="160"/>
      <c r="E37" s="149"/>
      <c r="F37" s="150"/>
      <c r="G37" s="150"/>
      <c r="H37" s="150"/>
      <c r="I37" s="150"/>
      <c r="J37" s="150"/>
      <c r="K37" s="150"/>
      <c r="L37" s="150"/>
      <c r="M37" s="149"/>
      <c r="N37" s="151"/>
      <c r="O37" s="160"/>
      <c r="P37" s="160"/>
      <c r="Q37" s="160"/>
      <c r="R37" s="160"/>
      <c r="S37" s="160"/>
      <c r="T37" s="254"/>
      <c r="U37" s="256"/>
      <c r="V37" s="150"/>
      <c r="W37" s="150"/>
      <c r="X37" s="150"/>
      <c r="Y37" s="150"/>
      <c r="Z37" s="150"/>
      <c r="AA37" s="150"/>
      <c r="AB37" s="150"/>
      <c r="AC37" s="149"/>
      <c r="AD37" s="151"/>
      <c r="AE37" s="160"/>
      <c r="AF37" s="160"/>
      <c r="AG37" s="160"/>
      <c r="AH37" s="160"/>
      <c r="AI37" s="160"/>
      <c r="AJ37" s="161"/>
    </row>
    <row r="38" spans="1:45" ht="10.5" customHeight="1" x14ac:dyDescent="0.15">
      <c r="A38" s="196"/>
      <c r="B38" s="160"/>
      <c r="C38" s="160"/>
      <c r="D38" s="160"/>
      <c r="E38" s="146">
        <v>3</v>
      </c>
      <c r="F38" s="205"/>
      <c r="G38" s="205"/>
      <c r="H38" s="205"/>
      <c r="I38" s="205"/>
      <c r="J38" s="205"/>
      <c r="K38" s="205"/>
      <c r="L38" s="205"/>
      <c r="M38" s="252"/>
      <c r="N38" s="253"/>
      <c r="O38" s="160"/>
      <c r="P38" s="160"/>
      <c r="Q38" s="160"/>
      <c r="R38" s="160"/>
      <c r="S38" s="160"/>
      <c r="T38" s="254"/>
      <c r="U38" s="255">
        <v>4</v>
      </c>
      <c r="V38" s="205"/>
      <c r="W38" s="205"/>
      <c r="X38" s="205"/>
      <c r="Y38" s="205"/>
      <c r="Z38" s="205"/>
      <c r="AA38" s="205"/>
      <c r="AB38" s="205"/>
      <c r="AC38" s="252"/>
      <c r="AD38" s="253"/>
      <c r="AE38" s="160"/>
      <c r="AF38" s="160"/>
      <c r="AG38" s="160"/>
      <c r="AH38" s="160"/>
      <c r="AI38" s="160"/>
      <c r="AJ38" s="161"/>
    </row>
    <row r="39" spans="1:45" ht="10.5" customHeight="1" x14ac:dyDescent="0.15">
      <c r="A39" s="196"/>
      <c r="B39" s="160"/>
      <c r="C39" s="160"/>
      <c r="D39" s="160"/>
      <c r="E39" s="149"/>
      <c r="F39" s="150"/>
      <c r="G39" s="150"/>
      <c r="H39" s="150"/>
      <c r="I39" s="150"/>
      <c r="J39" s="150"/>
      <c r="K39" s="150"/>
      <c r="L39" s="150"/>
      <c r="M39" s="149"/>
      <c r="N39" s="151"/>
      <c r="O39" s="160"/>
      <c r="P39" s="160"/>
      <c r="Q39" s="160"/>
      <c r="R39" s="160"/>
      <c r="S39" s="160"/>
      <c r="T39" s="254"/>
      <c r="U39" s="256"/>
      <c r="V39" s="150"/>
      <c r="W39" s="150"/>
      <c r="X39" s="150"/>
      <c r="Y39" s="150"/>
      <c r="Z39" s="150"/>
      <c r="AA39" s="150"/>
      <c r="AB39" s="150"/>
      <c r="AC39" s="149"/>
      <c r="AD39" s="151"/>
      <c r="AE39" s="160"/>
      <c r="AF39" s="160"/>
      <c r="AG39" s="160"/>
      <c r="AH39" s="160"/>
      <c r="AI39" s="160"/>
      <c r="AJ39" s="161"/>
    </row>
    <row r="40" spans="1:45" ht="10.5" customHeight="1" x14ac:dyDescent="0.15">
      <c r="A40" s="196" t="s">
        <v>63</v>
      </c>
      <c r="B40" s="160"/>
      <c r="C40" s="160"/>
      <c r="D40" s="160"/>
      <c r="E40" s="146">
        <v>1</v>
      </c>
      <c r="F40" s="205"/>
      <c r="G40" s="205"/>
      <c r="H40" s="205"/>
      <c r="I40" s="205"/>
      <c r="J40" s="205"/>
      <c r="K40" s="205"/>
      <c r="L40" s="205"/>
      <c r="M40" s="252"/>
      <c r="N40" s="253"/>
      <c r="O40" s="160"/>
      <c r="P40" s="160"/>
      <c r="Q40" s="160"/>
      <c r="R40" s="160"/>
      <c r="S40" s="160"/>
      <c r="T40" s="254"/>
      <c r="U40" s="255">
        <v>2</v>
      </c>
      <c r="V40" s="205"/>
      <c r="W40" s="205"/>
      <c r="X40" s="205"/>
      <c r="Y40" s="205"/>
      <c r="Z40" s="205"/>
      <c r="AA40" s="205"/>
      <c r="AB40" s="205"/>
      <c r="AC40" s="252"/>
      <c r="AD40" s="253"/>
      <c r="AE40" s="160"/>
      <c r="AF40" s="160"/>
      <c r="AG40" s="160"/>
      <c r="AH40" s="160"/>
      <c r="AI40" s="160"/>
      <c r="AJ40" s="161"/>
    </row>
    <row r="41" spans="1:45" ht="10.5" customHeight="1" x14ac:dyDescent="0.15">
      <c r="A41" s="196"/>
      <c r="B41" s="160"/>
      <c r="C41" s="160"/>
      <c r="D41" s="160"/>
      <c r="E41" s="149"/>
      <c r="F41" s="150"/>
      <c r="G41" s="150"/>
      <c r="H41" s="150"/>
      <c r="I41" s="150"/>
      <c r="J41" s="150"/>
      <c r="K41" s="150"/>
      <c r="L41" s="150"/>
      <c r="M41" s="149"/>
      <c r="N41" s="151"/>
      <c r="O41" s="160"/>
      <c r="P41" s="160"/>
      <c r="Q41" s="160"/>
      <c r="R41" s="160"/>
      <c r="S41" s="160"/>
      <c r="T41" s="254"/>
      <c r="U41" s="256"/>
      <c r="V41" s="150"/>
      <c r="W41" s="150"/>
      <c r="X41" s="150"/>
      <c r="Y41" s="150"/>
      <c r="Z41" s="150"/>
      <c r="AA41" s="150"/>
      <c r="AB41" s="150"/>
      <c r="AC41" s="149"/>
      <c r="AD41" s="151"/>
      <c r="AE41" s="160"/>
      <c r="AF41" s="160"/>
      <c r="AG41" s="160"/>
      <c r="AH41" s="160"/>
      <c r="AI41" s="160"/>
      <c r="AJ41" s="161"/>
    </row>
    <row r="42" spans="1:45" ht="10.5" customHeight="1" x14ac:dyDescent="0.15">
      <c r="A42" s="196"/>
      <c r="B42" s="160"/>
      <c r="C42" s="160"/>
      <c r="D42" s="160"/>
      <c r="E42" s="146">
        <v>3</v>
      </c>
      <c r="F42" s="205"/>
      <c r="G42" s="205"/>
      <c r="H42" s="205"/>
      <c r="I42" s="205"/>
      <c r="J42" s="205"/>
      <c r="K42" s="205"/>
      <c r="L42" s="205"/>
      <c r="M42" s="252"/>
      <c r="N42" s="253"/>
      <c r="O42" s="160"/>
      <c r="P42" s="160"/>
      <c r="Q42" s="160"/>
      <c r="R42" s="160"/>
      <c r="S42" s="160"/>
      <c r="T42" s="254"/>
      <c r="U42" s="255">
        <v>4</v>
      </c>
      <c r="V42" s="205"/>
      <c r="W42" s="205"/>
      <c r="X42" s="205"/>
      <c r="Y42" s="205"/>
      <c r="Z42" s="205"/>
      <c r="AA42" s="205"/>
      <c r="AB42" s="205"/>
      <c r="AC42" s="252"/>
      <c r="AD42" s="253"/>
      <c r="AE42" s="160"/>
      <c r="AF42" s="160"/>
      <c r="AG42" s="160"/>
      <c r="AH42" s="160"/>
      <c r="AI42" s="160"/>
      <c r="AJ42" s="161"/>
    </row>
    <row r="43" spans="1:45" ht="10.5" customHeight="1" x14ac:dyDescent="0.15">
      <c r="A43" s="196"/>
      <c r="B43" s="160"/>
      <c r="C43" s="160"/>
      <c r="D43" s="160"/>
      <c r="E43" s="149"/>
      <c r="F43" s="150"/>
      <c r="G43" s="150"/>
      <c r="H43" s="150"/>
      <c r="I43" s="150"/>
      <c r="J43" s="150"/>
      <c r="K43" s="150"/>
      <c r="L43" s="150"/>
      <c r="M43" s="149"/>
      <c r="N43" s="151"/>
      <c r="O43" s="160"/>
      <c r="P43" s="160"/>
      <c r="Q43" s="160"/>
      <c r="R43" s="160"/>
      <c r="S43" s="160"/>
      <c r="T43" s="254"/>
      <c r="U43" s="256"/>
      <c r="V43" s="150"/>
      <c r="W43" s="150"/>
      <c r="X43" s="150"/>
      <c r="Y43" s="150"/>
      <c r="Z43" s="150"/>
      <c r="AA43" s="150"/>
      <c r="AB43" s="150"/>
      <c r="AC43" s="149"/>
      <c r="AD43" s="151"/>
      <c r="AE43" s="160"/>
      <c r="AF43" s="160"/>
      <c r="AG43" s="160"/>
      <c r="AH43" s="160"/>
      <c r="AI43" s="160"/>
      <c r="AJ43" s="161"/>
    </row>
    <row r="44" spans="1:45" ht="10.5" customHeight="1" x14ac:dyDescent="0.15">
      <c r="A44" s="196" t="s">
        <v>64</v>
      </c>
      <c r="B44" s="160"/>
      <c r="C44" s="160"/>
      <c r="D44" s="160"/>
      <c r="E44" s="146">
        <v>1</v>
      </c>
      <c r="F44" s="205"/>
      <c r="G44" s="205"/>
      <c r="H44" s="205"/>
      <c r="I44" s="205"/>
      <c r="J44" s="205"/>
      <c r="K44" s="205"/>
      <c r="L44" s="205"/>
      <c r="M44" s="252"/>
      <c r="N44" s="253"/>
      <c r="O44" s="160"/>
      <c r="P44" s="160"/>
      <c r="Q44" s="160"/>
      <c r="R44" s="160"/>
      <c r="S44" s="160"/>
      <c r="T44" s="254"/>
      <c r="U44" s="255">
        <v>2</v>
      </c>
      <c r="V44" s="205"/>
      <c r="W44" s="205"/>
      <c r="X44" s="205"/>
      <c r="Y44" s="205"/>
      <c r="Z44" s="205"/>
      <c r="AA44" s="205"/>
      <c r="AB44" s="205"/>
      <c r="AC44" s="252"/>
      <c r="AD44" s="253"/>
      <c r="AE44" s="160"/>
      <c r="AF44" s="160"/>
      <c r="AG44" s="160"/>
      <c r="AH44" s="160"/>
      <c r="AI44" s="160"/>
      <c r="AJ44" s="161"/>
    </row>
    <row r="45" spans="1:45" ht="10.5" customHeight="1" x14ac:dyDescent="0.15">
      <c r="A45" s="196"/>
      <c r="B45" s="160"/>
      <c r="C45" s="160"/>
      <c r="D45" s="160"/>
      <c r="E45" s="149"/>
      <c r="F45" s="150"/>
      <c r="G45" s="150"/>
      <c r="H45" s="150"/>
      <c r="I45" s="150"/>
      <c r="J45" s="150"/>
      <c r="K45" s="150"/>
      <c r="L45" s="150"/>
      <c r="M45" s="149"/>
      <c r="N45" s="151"/>
      <c r="O45" s="160"/>
      <c r="P45" s="160"/>
      <c r="Q45" s="160"/>
      <c r="R45" s="160"/>
      <c r="S45" s="160"/>
      <c r="T45" s="254"/>
      <c r="U45" s="256"/>
      <c r="V45" s="150"/>
      <c r="W45" s="150"/>
      <c r="X45" s="150"/>
      <c r="Y45" s="150"/>
      <c r="Z45" s="150"/>
      <c r="AA45" s="150"/>
      <c r="AB45" s="150"/>
      <c r="AC45" s="149"/>
      <c r="AD45" s="151"/>
      <c r="AE45" s="160"/>
      <c r="AF45" s="160"/>
      <c r="AG45" s="160"/>
      <c r="AH45" s="160"/>
      <c r="AI45" s="160"/>
      <c r="AJ45" s="161"/>
    </row>
    <row r="46" spans="1:45" ht="10.5" customHeight="1" x14ac:dyDescent="0.15">
      <c r="A46" s="196"/>
      <c r="B46" s="160"/>
      <c r="C46" s="160"/>
      <c r="D46" s="160"/>
      <c r="E46" s="146">
        <v>3</v>
      </c>
      <c r="F46" s="205"/>
      <c r="G46" s="205"/>
      <c r="H46" s="205"/>
      <c r="I46" s="205"/>
      <c r="J46" s="205"/>
      <c r="K46" s="205"/>
      <c r="L46" s="205"/>
      <c r="M46" s="252"/>
      <c r="N46" s="253"/>
      <c r="O46" s="160"/>
      <c r="P46" s="160"/>
      <c r="Q46" s="160"/>
      <c r="R46" s="160"/>
      <c r="S46" s="160"/>
      <c r="T46" s="254"/>
      <c r="U46" s="255">
        <v>4</v>
      </c>
      <c r="V46" s="205"/>
      <c r="W46" s="205"/>
      <c r="X46" s="205"/>
      <c r="Y46" s="205"/>
      <c r="Z46" s="205"/>
      <c r="AA46" s="205"/>
      <c r="AB46" s="205"/>
      <c r="AC46" s="252"/>
      <c r="AD46" s="253"/>
      <c r="AE46" s="160"/>
      <c r="AF46" s="160"/>
      <c r="AG46" s="160"/>
      <c r="AH46" s="160"/>
      <c r="AI46" s="160"/>
      <c r="AJ46" s="161"/>
    </row>
    <row r="47" spans="1:45" ht="10.5" customHeight="1" x14ac:dyDescent="0.15">
      <c r="A47" s="196"/>
      <c r="B47" s="160"/>
      <c r="C47" s="160"/>
      <c r="D47" s="160"/>
      <c r="E47" s="149"/>
      <c r="F47" s="150"/>
      <c r="G47" s="150"/>
      <c r="H47" s="150"/>
      <c r="I47" s="150"/>
      <c r="J47" s="150"/>
      <c r="K47" s="150"/>
      <c r="L47" s="150"/>
      <c r="M47" s="149"/>
      <c r="N47" s="151"/>
      <c r="O47" s="160"/>
      <c r="P47" s="160"/>
      <c r="Q47" s="160"/>
      <c r="R47" s="160"/>
      <c r="S47" s="160"/>
      <c r="T47" s="254"/>
      <c r="U47" s="256"/>
      <c r="V47" s="150"/>
      <c r="W47" s="150"/>
      <c r="X47" s="150"/>
      <c r="Y47" s="150"/>
      <c r="Z47" s="150"/>
      <c r="AA47" s="150"/>
      <c r="AB47" s="150"/>
      <c r="AC47" s="149"/>
      <c r="AD47" s="151"/>
      <c r="AE47" s="160"/>
      <c r="AF47" s="160"/>
      <c r="AG47" s="160"/>
      <c r="AH47" s="160"/>
      <c r="AI47" s="160"/>
      <c r="AJ47" s="161"/>
    </row>
    <row r="48" spans="1:45" ht="10.5" customHeight="1" x14ac:dyDescent="0.15">
      <c r="A48" s="196" t="s">
        <v>65</v>
      </c>
      <c r="B48" s="160"/>
      <c r="C48" s="160"/>
      <c r="D48" s="160"/>
      <c r="E48" s="146">
        <v>1</v>
      </c>
      <c r="F48" s="205"/>
      <c r="G48" s="205"/>
      <c r="H48" s="205"/>
      <c r="I48" s="205"/>
      <c r="J48" s="205"/>
      <c r="K48" s="205"/>
      <c r="L48" s="205"/>
      <c r="M48" s="252"/>
      <c r="N48" s="253"/>
      <c r="O48" s="160"/>
      <c r="P48" s="160"/>
      <c r="Q48" s="160"/>
      <c r="R48" s="160"/>
      <c r="S48" s="160"/>
      <c r="T48" s="254"/>
      <c r="U48" s="255">
        <v>2</v>
      </c>
      <c r="V48" s="205"/>
      <c r="W48" s="205"/>
      <c r="X48" s="205"/>
      <c r="Y48" s="205"/>
      <c r="Z48" s="205"/>
      <c r="AA48" s="205"/>
      <c r="AB48" s="205"/>
      <c r="AC48" s="252"/>
      <c r="AD48" s="253"/>
      <c r="AE48" s="160"/>
      <c r="AF48" s="160"/>
      <c r="AG48" s="160"/>
      <c r="AH48" s="160"/>
      <c r="AI48" s="160"/>
      <c r="AJ48" s="161"/>
    </row>
    <row r="49" spans="1:36" ht="10.5" customHeight="1" x14ac:dyDescent="0.15">
      <c r="A49" s="196"/>
      <c r="B49" s="160"/>
      <c r="C49" s="160"/>
      <c r="D49" s="160"/>
      <c r="E49" s="149"/>
      <c r="F49" s="150"/>
      <c r="G49" s="150"/>
      <c r="H49" s="150"/>
      <c r="I49" s="150"/>
      <c r="J49" s="150"/>
      <c r="K49" s="150"/>
      <c r="L49" s="150"/>
      <c r="M49" s="149"/>
      <c r="N49" s="151"/>
      <c r="O49" s="160"/>
      <c r="P49" s="160"/>
      <c r="Q49" s="160"/>
      <c r="R49" s="160"/>
      <c r="S49" s="160"/>
      <c r="T49" s="254"/>
      <c r="U49" s="256"/>
      <c r="V49" s="150"/>
      <c r="W49" s="150"/>
      <c r="X49" s="150"/>
      <c r="Y49" s="150"/>
      <c r="Z49" s="150"/>
      <c r="AA49" s="150"/>
      <c r="AB49" s="150"/>
      <c r="AC49" s="149"/>
      <c r="AD49" s="151"/>
      <c r="AE49" s="160"/>
      <c r="AF49" s="160"/>
      <c r="AG49" s="160"/>
      <c r="AH49" s="160"/>
      <c r="AI49" s="160"/>
      <c r="AJ49" s="161"/>
    </row>
    <row r="50" spans="1:36" ht="10.5" customHeight="1" x14ac:dyDescent="0.15">
      <c r="A50" s="196"/>
      <c r="B50" s="160"/>
      <c r="C50" s="160"/>
      <c r="D50" s="160"/>
      <c r="E50" s="146">
        <v>3</v>
      </c>
      <c r="F50" s="205"/>
      <c r="G50" s="205"/>
      <c r="H50" s="205"/>
      <c r="I50" s="205"/>
      <c r="J50" s="205"/>
      <c r="K50" s="205"/>
      <c r="L50" s="205"/>
      <c r="M50" s="252"/>
      <c r="N50" s="253"/>
      <c r="O50" s="160"/>
      <c r="P50" s="160"/>
      <c r="Q50" s="160"/>
      <c r="R50" s="160"/>
      <c r="S50" s="160"/>
      <c r="T50" s="254"/>
      <c r="U50" s="255">
        <v>4</v>
      </c>
      <c r="V50" s="205"/>
      <c r="W50" s="205"/>
      <c r="X50" s="205"/>
      <c r="Y50" s="205"/>
      <c r="Z50" s="205"/>
      <c r="AA50" s="205"/>
      <c r="AB50" s="205"/>
      <c r="AC50" s="252"/>
      <c r="AD50" s="253"/>
      <c r="AE50" s="160"/>
      <c r="AF50" s="160"/>
      <c r="AG50" s="160"/>
      <c r="AH50" s="160"/>
      <c r="AI50" s="160"/>
      <c r="AJ50" s="161"/>
    </row>
    <row r="51" spans="1:36" ht="10.5" customHeight="1" x14ac:dyDescent="0.15">
      <c r="A51" s="196"/>
      <c r="B51" s="160"/>
      <c r="C51" s="160"/>
      <c r="D51" s="160"/>
      <c r="E51" s="149"/>
      <c r="F51" s="150"/>
      <c r="G51" s="150"/>
      <c r="H51" s="150"/>
      <c r="I51" s="150"/>
      <c r="J51" s="150"/>
      <c r="K51" s="150"/>
      <c r="L51" s="150"/>
      <c r="M51" s="149"/>
      <c r="N51" s="151"/>
      <c r="O51" s="160"/>
      <c r="P51" s="160"/>
      <c r="Q51" s="160"/>
      <c r="R51" s="160"/>
      <c r="S51" s="160"/>
      <c r="T51" s="254"/>
      <c r="U51" s="256"/>
      <c r="V51" s="150"/>
      <c r="W51" s="150"/>
      <c r="X51" s="150"/>
      <c r="Y51" s="150"/>
      <c r="Z51" s="150"/>
      <c r="AA51" s="150"/>
      <c r="AB51" s="150"/>
      <c r="AC51" s="149"/>
      <c r="AD51" s="151"/>
      <c r="AE51" s="160"/>
      <c r="AF51" s="160"/>
      <c r="AG51" s="160"/>
      <c r="AH51" s="160"/>
      <c r="AI51" s="160"/>
      <c r="AJ51" s="161"/>
    </row>
    <row r="52" spans="1:36" ht="10.5" customHeight="1" x14ac:dyDescent="0.15">
      <c r="A52" s="196" t="s">
        <v>66</v>
      </c>
      <c r="B52" s="160"/>
      <c r="C52" s="160"/>
      <c r="D52" s="160"/>
      <c r="E52" s="146">
        <v>1</v>
      </c>
      <c r="F52" s="205"/>
      <c r="G52" s="205"/>
      <c r="H52" s="205"/>
      <c r="I52" s="205"/>
      <c r="J52" s="205"/>
      <c r="K52" s="205"/>
      <c r="L52" s="205"/>
      <c r="M52" s="252"/>
      <c r="N52" s="253"/>
      <c r="O52" s="160"/>
      <c r="P52" s="160"/>
      <c r="Q52" s="160"/>
      <c r="R52" s="160"/>
      <c r="S52" s="160"/>
      <c r="T52" s="254"/>
      <c r="U52" s="255">
        <v>2</v>
      </c>
      <c r="V52" s="205"/>
      <c r="W52" s="205"/>
      <c r="X52" s="205"/>
      <c r="Y52" s="205"/>
      <c r="Z52" s="205"/>
      <c r="AA52" s="205"/>
      <c r="AB52" s="205"/>
      <c r="AC52" s="252"/>
      <c r="AD52" s="253"/>
      <c r="AE52" s="160"/>
      <c r="AF52" s="160"/>
      <c r="AG52" s="160"/>
      <c r="AH52" s="160"/>
      <c r="AI52" s="160"/>
      <c r="AJ52" s="161"/>
    </row>
    <row r="53" spans="1:36" ht="10.5" customHeight="1" x14ac:dyDescent="0.15">
      <c r="A53" s="196"/>
      <c r="B53" s="160"/>
      <c r="C53" s="160"/>
      <c r="D53" s="160"/>
      <c r="E53" s="149"/>
      <c r="F53" s="150"/>
      <c r="G53" s="150"/>
      <c r="H53" s="150"/>
      <c r="I53" s="150"/>
      <c r="J53" s="150"/>
      <c r="K53" s="150"/>
      <c r="L53" s="150"/>
      <c r="M53" s="149"/>
      <c r="N53" s="151"/>
      <c r="O53" s="160"/>
      <c r="P53" s="160"/>
      <c r="Q53" s="160"/>
      <c r="R53" s="160"/>
      <c r="S53" s="160"/>
      <c r="T53" s="254"/>
      <c r="U53" s="256"/>
      <c r="V53" s="150"/>
      <c r="W53" s="150"/>
      <c r="X53" s="150"/>
      <c r="Y53" s="150"/>
      <c r="Z53" s="150"/>
      <c r="AA53" s="150"/>
      <c r="AB53" s="150"/>
      <c r="AC53" s="149"/>
      <c r="AD53" s="151"/>
      <c r="AE53" s="160"/>
      <c r="AF53" s="160"/>
      <c r="AG53" s="160"/>
      <c r="AH53" s="160"/>
      <c r="AI53" s="160"/>
      <c r="AJ53" s="161"/>
    </row>
    <row r="54" spans="1:36" ht="10.5" customHeight="1" x14ac:dyDescent="0.15">
      <c r="A54" s="196"/>
      <c r="B54" s="160"/>
      <c r="C54" s="160"/>
      <c r="D54" s="160"/>
      <c r="E54" s="146">
        <v>3</v>
      </c>
      <c r="F54" s="205"/>
      <c r="G54" s="205"/>
      <c r="H54" s="205"/>
      <c r="I54" s="205"/>
      <c r="J54" s="205"/>
      <c r="K54" s="205"/>
      <c r="L54" s="205"/>
      <c r="M54" s="252"/>
      <c r="N54" s="253"/>
      <c r="O54" s="160"/>
      <c r="P54" s="160"/>
      <c r="Q54" s="160"/>
      <c r="R54" s="160"/>
      <c r="S54" s="160"/>
      <c r="T54" s="254"/>
      <c r="U54" s="255">
        <v>4</v>
      </c>
      <c r="V54" s="205"/>
      <c r="W54" s="205"/>
      <c r="X54" s="205"/>
      <c r="Y54" s="205"/>
      <c r="Z54" s="205"/>
      <c r="AA54" s="205"/>
      <c r="AB54" s="205"/>
      <c r="AC54" s="252"/>
      <c r="AD54" s="253"/>
      <c r="AE54" s="160"/>
      <c r="AF54" s="160"/>
      <c r="AG54" s="160"/>
      <c r="AH54" s="160"/>
      <c r="AI54" s="160"/>
      <c r="AJ54" s="161"/>
    </row>
    <row r="55" spans="1:36" ht="10.5" customHeight="1" x14ac:dyDescent="0.15">
      <c r="A55" s="196"/>
      <c r="B55" s="160"/>
      <c r="C55" s="160"/>
      <c r="D55" s="160"/>
      <c r="E55" s="149"/>
      <c r="F55" s="150"/>
      <c r="G55" s="150"/>
      <c r="H55" s="150"/>
      <c r="I55" s="150"/>
      <c r="J55" s="150"/>
      <c r="K55" s="150"/>
      <c r="L55" s="150"/>
      <c r="M55" s="149"/>
      <c r="N55" s="151"/>
      <c r="O55" s="160"/>
      <c r="P55" s="160"/>
      <c r="Q55" s="160"/>
      <c r="R55" s="160"/>
      <c r="S55" s="160"/>
      <c r="T55" s="254"/>
      <c r="U55" s="256"/>
      <c r="V55" s="150"/>
      <c r="W55" s="150"/>
      <c r="X55" s="150"/>
      <c r="Y55" s="150"/>
      <c r="Z55" s="150"/>
      <c r="AA55" s="150"/>
      <c r="AB55" s="150"/>
      <c r="AC55" s="149"/>
      <c r="AD55" s="151"/>
      <c r="AE55" s="160"/>
      <c r="AF55" s="160"/>
      <c r="AG55" s="160"/>
      <c r="AH55" s="160"/>
      <c r="AI55" s="160"/>
      <c r="AJ55" s="161"/>
    </row>
    <row r="56" spans="1:36" ht="10.5" customHeight="1" x14ac:dyDescent="0.15">
      <c r="A56" s="196" t="s">
        <v>67</v>
      </c>
      <c r="B56" s="160"/>
      <c r="C56" s="160"/>
      <c r="D56" s="160"/>
      <c r="E56" s="146">
        <v>1</v>
      </c>
      <c r="F56" s="205"/>
      <c r="G56" s="205"/>
      <c r="H56" s="205"/>
      <c r="I56" s="205"/>
      <c r="J56" s="205"/>
      <c r="K56" s="205"/>
      <c r="L56" s="205"/>
      <c r="M56" s="252"/>
      <c r="N56" s="253"/>
      <c r="O56" s="160"/>
      <c r="P56" s="160"/>
      <c r="Q56" s="160"/>
      <c r="R56" s="160"/>
      <c r="S56" s="160"/>
      <c r="T56" s="254"/>
      <c r="U56" s="255">
        <v>2</v>
      </c>
      <c r="V56" s="205"/>
      <c r="W56" s="205"/>
      <c r="X56" s="205"/>
      <c r="Y56" s="205"/>
      <c r="Z56" s="205"/>
      <c r="AA56" s="205"/>
      <c r="AB56" s="205"/>
      <c r="AC56" s="252"/>
      <c r="AD56" s="253"/>
      <c r="AE56" s="160"/>
      <c r="AF56" s="160"/>
      <c r="AG56" s="160"/>
      <c r="AH56" s="160"/>
      <c r="AI56" s="160"/>
      <c r="AJ56" s="161"/>
    </row>
    <row r="57" spans="1:36" ht="10.5" customHeight="1" x14ac:dyDescent="0.15">
      <c r="A57" s="196"/>
      <c r="B57" s="160"/>
      <c r="C57" s="160"/>
      <c r="D57" s="160"/>
      <c r="E57" s="149"/>
      <c r="F57" s="150"/>
      <c r="G57" s="150"/>
      <c r="H57" s="150"/>
      <c r="I57" s="150"/>
      <c r="J57" s="150"/>
      <c r="K57" s="150"/>
      <c r="L57" s="150"/>
      <c r="M57" s="149"/>
      <c r="N57" s="151"/>
      <c r="O57" s="160"/>
      <c r="P57" s="160"/>
      <c r="Q57" s="160"/>
      <c r="R57" s="160"/>
      <c r="S57" s="160"/>
      <c r="T57" s="254"/>
      <c r="U57" s="256"/>
      <c r="V57" s="150"/>
      <c r="W57" s="150"/>
      <c r="X57" s="150"/>
      <c r="Y57" s="150"/>
      <c r="Z57" s="150"/>
      <c r="AA57" s="150"/>
      <c r="AB57" s="150"/>
      <c r="AC57" s="149"/>
      <c r="AD57" s="151"/>
      <c r="AE57" s="160"/>
      <c r="AF57" s="160"/>
      <c r="AG57" s="160"/>
      <c r="AH57" s="160"/>
      <c r="AI57" s="160"/>
      <c r="AJ57" s="161"/>
    </row>
    <row r="58" spans="1:36" ht="10.5" customHeight="1" x14ac:dyDescent="0.15">
      <c r="A58" s="196"/>
      <c r="B58" s="160"/>
      <c r="C58" s="160"/>
      <c r="D58" s="160"/>
      <c r="E58" s="146">
        <v>3</v>
      </c>
      <c r="F58" s="205"/>
      <c r="G58" s="205"/>
      <c r="H58" s="205"/>
      <c r="I58" s="205"/>
      <c r="J58" s="205"/>
      <c r="K58" s="205"/>
      <c r="L58" s="205"/>
      <c r="M58" s="252"/>
      <c r="N58" s="253"/>
      <c r="O58" s="160"/>
      <c r="P58" s="160"/>
      <c r="Q58" s="160"/>
      <c r="R58" s="160"/>
      <c r="S58" s="160"/>
      <c r="T58" s="254"/>
      <c r="U58" s="255">
        <v>4</v>
      </c>
      <c r="V58" s="205"/>
      <c r="W58" s="205"/>
      <c r="X58" s="205"/>
      <c r="Y58" s="205"/>
      <c r="Z58" s="205"/>
      <c r="AA58" s="205"/>
      <c r="AB58" s="205"/>
      <c r="AC58" s="252"/>
      <c r="AD58" s="253"/>
      <c r="AE58" s="160"/>
      <c r="AF58" s="160"/>
      <c r="AG58" s="160"/>
      <c r="AH58" s="160"/>
      <c r="AI58" s="160"/>
      <c r="AJ58" s="161"/>
    </row>
    <row r="59" spans="1:36" ht="10.5" customHeight="1" x14ac:dyDescent="0.15">
      <c r="A59" s="196"/>
      <c r="B59" s="160"/>
      <c r="C59" s="160"/>
      <c r="D59" s="160"/>
      <c r="E59" s="149"/>
      <c r="F59" s="150"/>
      <c r="G59" s="150"/>
      <c r="H59" s="150"/>
      <c r="I59" s="150"/>
      <c r="J59" s="150"/>
      <c r="K59" s="150"/>
      <c r="L59" s="150"/>
      <c r="M59" s="149"/>
      <c r="N59" s="151"/>
      <c r="O59" s="160"/>
      <c r="P59" s="160"/>
      <c r="Q59" s="160"/>
      <c r="R59" s="160"/>
      <c r="S59" s="160"/>
      <c r="T59" s="254"/>
      <c r="U59" s="256"/>
      <c r="V59" s="150"/>
      <c r="W59" s="150"/>
      <c r="X59" s="150"/>
      <c r="Y59" s="150"/>
      <c r="Z59" s="150"/>
      <c r="AA59" s="150"/>
      <c r="AB59" s="150"/>
      <c r="AC59" s="149"/>
      <c r="AD59" s="151"/>
      <c r="AE59" s="160"/>
      <c r="AF59" s="160"/>
      <c r="AG59" s="160"/>
      <c r="AH59" s="160"/>
      <c r="AI59" s="160"/>
      <c r="AJ59" s="161"/>
    </row>
    <row r="60" spans="1:36" ht="10.5" customHeight="1" x14ac:dyDescent="0.15">
      <c r="A60" s="196" t="s">
        <v>68</v>
      </c>
      <c r="B60" s="160"/>
      <c r="C60" s="160"/>
      <c r="D60" s="160"/>
      <c r="E60" s="146">
        <v>1</v>
      </c>
      <c r="F60" s="205"/>
      <c r="G60" s="205"/>
      <c r="H60" s="205"/>
      <c r="I60" s="205"/>
      <c r="J60" s="205"/>
      <c r="K60" s="205"/>
      <c r="L60" s="205"/>
      <c r="M60" s="252"/>
      <c r="N60" s="253"/>
      <c r="O60" s="160"/>
      <c r="P60" s="160"/>
      <c r="Q60" s="160"/>
      <c r="R60" s="160"/>
      <c r="S60" s="160"/>
      <c r="T60" s="254"/>
      <c r="U60" s="255">
        <v>2</v>
      </c>
      <c r="V60" s="205"/>
      <c r="W60" s="205"/>
      <c r="X60" s="205"/>
      <c r="Y60" s="205"/>
      <c r="Z60" s="205"/>
      <c r="AA60" s="205"/>
      <c r="AB60" s="205"/>
      <c r="AC60" s="252"/>
      <c r="AD60" s="253"/>
      <c r="AE60" s="160"/>
      <c r="AF60" s="160"/>
      <c r="AG60" s="160"/>
      <c r="AH60" s="160"/>
      <c r="AI60" s="160"/>
      <c r="AJ60" s="161"/>
    </row>
    <row r="61" spans="1:36" ht="10.5" customHeight="1" x14ac:dyDescent="0.15">
      <c r="A61" s="196"/>
      <c r="B61" s="160"/>
      <c r="C61" s="160"/>
      <c r="D61" s="160"/>
      <c r="E61" s="149"/>
      <c r="F61" s="150"/>
      <c r="G61" s="150"/>
      <c r="H61" s="150"/>
      <c r="I61" s="150"/>
      <c r="J61" s="150"/>
      <c r="K61" s="150"/>
      <c r="L61" s="150"/>
      <c r="M61" s="149"/>
      <c r="N61" s="151"/>
      <c r="O61" s="160"/>
      <c r="P61" s="160"/>
      <c r="Q61" s="160"/>
      <c r="R61" s="160"/>
      <c r="S61" s="160"/>
      <c r="T61" s="254"/>
      <c r="U61" s="256"/>
      <c r="V61" s="150"/>
      <c r="W61" s="150"/>
      <c r="X61" s="150"/>
      <c r="Y61" s="150"/>
      <c r="Z61" s="150"/>
      <c r="AA61" s="150"/>
      <c r="AB61" s="150"/>
      <c r="AC61" s="149"/>
      <c r="AD61" s="151"/>
      <c r="AE61" s="160"/>
      <c r="AF61" s="160"/>
      <c r="AG61" s="160"/>
      <c r="AH61" s="160"/>
      <c r="AI61" s="160"/>
      <c r="AJ61" s="161"/>
    </row>
    <row r="62" spans="1:36" ht="10.5" customHeight="1" x14ac:dyDescent="0.15">
      <c r="A62" s="196"/>
      <c r="B62" s="160"/>
      <c r="C62" s="160"/>
      <c r="D62" s="160"/>
      <c r="E62" s="146">
        <v>3</v>
      </c>
      <c r="F62" s="205"/>
      <c r="G62" s="205"/>
      <c r="H62" s="205"/>
      <c r="I62" s="205"/>
      <c r="J62" s="205"/>
      <c r="K62" s="205"/>
      <c r="L62" s="205"/>
      <c r="M62" s="252"/>
      <c r="N62" s="253"/>
      <c r="O62" s="160"/>
      <c r="P62" s="160"/>
      <c r="Q62" s="160"/>
      <c r="R62" s="160"/>
      <c r="S62" s="160"/>
      <c r="T62" s="254"/>
      <c r="U62" s="255">
        <v>4</v>
      </c>
      <c r="V62" s="205"/>
      <c r="W62" s="205"/>
      <c r="X62" s="205"/>
      <c r="Y62" s="205"/>
      <c r="Z62" s="205"/>
      <c r="AA62" s="205"/>
      <c r="AB62" s="205"/>
      <c r="AC62" s="252"/>
      <c r="AD62" s="253"/>
      <c r="AE62" s="160"/>
      <c r="AF62" s="160"/>
      <c r="AG62" s="160"/>
      <c r="AH62" s="160"/>
      <c r="AI62" s="160"/>
      <c r="AJ62" s="161"/>
    </row>
    <row r="63" spans="1:36" ht="10.5" customHeight="1" x14ac:dyDescent="0.15">
      <c r="A63" s="196"/>
      <c r="B63" s="160"/>
      <c r="C63" s="160"/>
      <c r="D63" s="160"/>
      <c r="E63" s="149"/>
      <c r="F63" s="150"/>
      <c r="G63" s="150"/>
      <c r="H63" s="150"/>
      <c r="I63" s="150"/>
      <c r="J63" s="150"/>
      <c r="K63" s="150"/>
      <c r="L63" s="150"/>
      <c r="M63" s="149"/>
      <c r="N63" s="151"/>
      <c r="O63" s="160"/>
      <c r="P63" s="160"/>
      <c r="Q63" s="160"/>
      <c r="R63" s="160"/>
      <c r="S63" s="160"/>
      <c r="T63" s="254"/>
      <c r="U63" s="256"/>
      <c r="V63" s="150"/>
      <c r="W63" s="150"/>
      <c r="X63" s="150"/>
      <c r="Y63" s="150"/>
      <c r="Z63" s="150"/>
      <c r="AA63" s="150"/>
      <c r="AB63" s="150"/>
      <c r="AC63" s="149"/>
      <c r="AD63" s="151"/>
      <c r="AE63" s="160"/>
      <c r="AF63" s="160"/>
      <c r="AG63" s="160"/>
      <c r="AH63" s="160"/>
      <c r="AI63" s="160"/>
      <c r="AJ63" s="161"/>
    </row>
    <row r="64" spans="1:36" ht="10.5" customHeight="1" x14ac:dyDescent="0.15">
      <c r="A64" s="196" t="s">
        <v>69</v>
      </c>
      <c r="B64" s="160"/>
      <c r="C64" s="160"/>
      <c r="D64" s="160"/>
      <c r="E64" s="146">
        <v>1</v>
      </c>
      <c r="F64" s="205"/>
      <c r="G64" s="205"/>
      <c r="H64" s="205"/>
      <c r="I64" s="205"/>
      <c r="J64" s="205"/>
      <c r="K64" s="205"/>
      <c r="L64" s="205"/>
      <c r="M64" s="252"/>
      <c r="N64" s="253"/>
      <c r="O64" s="160"/>
      <c r="P64" s="160"/>
      <c r="Q64" s="160"/>
      <c r="R64" s="160"/>
      <c r="S64" s="160"/>
      <c r="T64" s="254"/>
      <c r="U64" s="255">
        <v>2</v>
      </c>
      <c r="V64" s="205"/>
      <c r="W64" s="205"/>
      <c r="X64" s="205"/>
      <c r="Y64" s="205"/>
      <c r="Z64" s="205"/>
      <c r="AA64" s="205"/>
      <c r="AB64" s="205"/>
      <c r="AC64" s="252"/>
      <c r="AD64" s="253"/>
      <c r="AE64" s="160"/>
      <c r="AF64" s="160"/>
      <c r="AG64" s="160"/>
      <c r="AH64" s="160"/>
      <c r="AI64" s="160"/>
      <c r="AJ64" s="161"/>
    </row>
    <row r="65" spans="1:36" ht="10.5" customHeight="1" x14ac:dyDescent="0.15">
      <c r="A65" s="196"/>
      <c r="B65" s="160"/>
      <c r="C65" s="160"/>
      <c r="D65" s="160"/>
      <c r="E65" s="149"/>
      <c r="F65" s="150"/>
      <c r="G65" s="150"/>
      <c r="H65" s="150"/>
      <c r="I65" s="150"/>
      <c r="J65" s="150"/>
      <c r="K65" s="150"/>
      <c r="L65" s="150"/>
      <c r="M65" s="149"/>
      <c r="N65" s="151"/>
      <c r="O65" s="160"/>
      <c r="P65" s="160"/>
      <c r="Q65" s="160"/>
      <c r="R65" s="160"/>
      <c r="S65" s="160"/>
      <c r="T65" s="254"/>
      <c r="U65" s="256"/>
      <c r="V65" s="150"/>
      <c r="W65" s="150"/>
      <c r="X65" s="150"/>
      <c r="Y65" s="150"/>
      <c r="Z65" s="150"/>
      <c r="AA65" s="150"/>
      <c r="AB65" s="150"/>
      <c r="AC65" s="149"/>
      <c r="AD65" s="151"/>
      <c r="AE65" s="160"/>
      <c r="AF65" s="160"/>
      <c r="AG65" s="160"/>
      <c r="AH65" s="160"/>
      <c r="AI65" s="160"/>
      <c r="AJ65" s="161"/>
    </row>
    <row r="66" spans="1:36" ht="10.5" customHeight="1" x14ac:dyDescent="0.15">
      <c r="A66" s="196"/>
      <c r="B66" s="160"/>
      <c r="C66" s="160"/>
      <c r="D66" s="160"/>
      <c r="E66" s="146">
        <v>3</v>
      </c>
      <c r="F66" s="205"/>
      <c r="G66" s="205"/>
      <c r="H66" s="205"/>
      <c r="I66" s="205"/>
      <c r="J66" s="205"/>
      <c r="K66" s="205"/>
      <c r="L66" s="205"/>
      <c r="M66" s="252"/>
      <c r="N66" s="253"/>
      <c r="O66" s="160"/>
      <c r="P66" s="160"/>
      <c r="Q66" s="160"/>
      <c r="R66" s="160"/>
      <c r="S66" s="160"/>
      <c r="T66" s="254"/>
      <c r="U66" s="255">
        <v>4</v>
      </c>
      <c r="V66" s="205"/>
      <c r="W66" s="205"/>
      <c r="X66" s="205"/>
      <c r="Y66" s="205"/>
      <c r="Z66" s="205"/>
      <c r="AA66" s="205"/>
      <c r="AB66" s="205"/>
      <c r="AC66" s="252"/>
      <c r="AD66" s="253"/>
      <c r="AE66" s="160"/>
      <c r="AF66" s="160"/>
      <c r="AG66" s="160"/>
      <c r="AH66" s="160"/>
      <c r="AI66" s="160"/>
      <c r="AJ66" s="161"/>
    </row>
    <row r="67" spans="1:36" ht="10.5" customHeight="1" thickBot="1" x14ac:dyDescent="0.2">
      <c r="A67" s="224"/>
      <c r="B67" s="173"/>
      <c r="C67" s="173"/>
      <c r="D67" s="173"/>
      <c r="E67" s="164"/>
      <c r="F67" s="165"/>
      <c r="G67" s="165"/>
      <c r="H67" s="165"/>
      <c r="I67" s="165"/>
      <c r="J67" s="165"/>
      <c r="K67" s="165"/>
      <c r="L67" s="165"/>
      <c r="M67" s="164"/>
      <c r="N67" s="166"/>
      <c r="O67" s="173"/>
      <c r="P67" s="173"/>
      <c r="Q67" s="173"/>
      <c r="R67" s="173"/>
      <c r="S67" s="173"/>
      <c r="T67" s="257"/>
      <c r="U67" s="258"/>
      <c r="V67" s="165"/>
      <c r="W67" s="165"/>
      <c r="X67" s="165"/>
      <c r="Y67" s="165"/>
      <c r="Z67" s="165"/>
      <c r="AA67" s="165"/>
      <c r="AB67" s="165"/>
      <c r="AC67" s="164"/>
      <c r="AD67" s="166"/>
      <c r="AE67" s="173"/>
      <c r="AF67" s="173"/>
      <c r="AG67" s="173"/>
      <c r="AH67" s="173"/>
      <c r="AI67" s="173"/>
      <c r="AJ67" s="179"/>
    </row>
    <row r="68" spans="1:36" ht="11.25" customHeight="1" x14ac:dyDescent="0.15">
      <c r="A68" s="10"/>
    </row>
    <row r="69" spans="1:36" ht="11.25" customHeight="1" x14ac:dyDescent="0.15">
      <c r="A69" s="10"/>
      <c r="C69" s="169" t="s">
        <v>7</v>
      </c>
      <c r="D69" s="169"/>
      <c r="E69" s="169"/>
    </row>
    <row r="70" spans="1:36" ht="9.75" customHeight="1" x14ac:dyDescent="0.15">
      <c r="A70" s="10"/>
      <c r="F70" s="174"/>
      <c r="G70" s="175"/>
      <c r="H70" s="175"/>
      <c r="I70" s="176"/>
      <c r="J70" s="169" t="s">
        <v>24</v>
      </c>
      <c r="K70" s="169"/>
      <c r="M70" s="169" t="s">
        <v>30</v>
      </c>
      <c r="N70" s="169"/>
      <c r="O70" s="169" t="s">
        <v>203</v>
      </c>
      <c r="P70" s="169"/>
      <c r="Q70" s="169"/>
      <c r="R70" s="169" t="s">
        <v>60</v>
      </c>
      <c r="S70" s="169"/>
      <c r="T70" s="174">
        <f>F70*700</f>
        <v>0</v>
      </c>
      <c r="U70" s="175"/>
      <c r="V70" s="175"/>
      <c r="W70" s="175"/>
      <c r="X70" s="175"/>
      <c r="Y70" s="175"/>
      <c r="Z70" s="175"/>
      <c r="AA70" s="176"/>
      <c r="AB70" s="169" t="s">
        <v>8</v>
      </c>
      <c r="AC70" s="169"/>
    </row>
    <row r="71" spans="1:36" ht="9.75" customHeight="1" x14ac:dyDescent="0.15">
      <c r="A71" s="10"/>
      <c r="F71" s="177"/>
      <c r="G71" s="170"/>
      <c r="H71" s="170"/>
      <c r="I71" s="178"/>
      <c r="J71" s="169"/>
      <c r="K71" s="169"/>
      <c r="M71" s="169"/>
      <c r="N71" s="169"/>
      <c r="O71" s="169"/>
      <c r="P71" s="169"/>
      <c r="Q71" s="169"/>
      <c r="R71" s="169"/>
      <c r="S71" s="169"/>
      <c r="T71" s="177"/>
      <c r="U71" s="170"/>
      <c r="V71" s="170"/>
      <c r="W71" s="170"/>
      <c r="X71" s="170"/>
      <c r="Y71" s="170"/>
      <c r="Z71" s="170"/>
      <c r="AA71" s="178"/>
      <c r="AB71" s="169"/>
      <c r="AC71" s="169"/>
    </row>
    <row r="72" spans="1:36" ht="11.25" customHeight="1" x14ac:dyDescent="0.15"/>
    <row r="73" spans="1:36" ht="13.5" customHeight="1" x14ac:dyDescent="0.15">
      <c r="A73" s="111" t="s">
        <v>90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</row>
    <row r="74" spans="1:36" ht="11.25" customHeight="1" x14ac:dyDescent="0.15"/>
    <row r="75" spans="1:36" ht="11.25" customHeight="1" x14ac:dyDescent="0.15">
      <c r="B75" s="112" t="s">
        <v>266</v>
      </c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</row>
    <row r="76" spans="1:36" ht="9.75" customHeight="1" x14ac:dyDescent="0.15"/>
    <row r="77" spans="1:36" ht="16.5" customHeight="1" x14ac:dyDescent="0.15">
      <c r="B77" s="169" t="s">
        <v>196</v>
      </c>
      <c r="C77" s="169"/>
      <c r="D77" s="170">
        <f>入力シート!B1</f>
        <v>6</v>
      </c>
      <c r="E77" s="170"/>
      <c r="F77" s="10" t="s">
        <v>74</v>
      </c>
      <c r="G77" s="170"/>
      <c r="H77" s="170"/>
      <c r="I77" s="10" t="s">
        <v>27</v>
      </c>
      <c r="J77" s="170"/>
      <c r="K77" s="170"/>
      <c r="L77" s="10" t="s">
        <v>28</v>
      </c>
    </row>
    <row r="78" spans="1:36" ht="11.25" customHeight="1" x14ac:dyDescent="0.15"/>
    <row r="79" spans="1:36" ht="18.75" customHeight="1" x14ac:dyDescent="0.15">
      <c r="D79" s="169" t="str">
        <f>入力シート!A3</f>
        <v>団体名</v>
      </c>
      <c r="E79" s="169"/>
      <c r="F79" s="169"/>
      <c r="G79" s="169"/>
      <c r="H79" s="169"/>
      <c r="I79" s="169"/>
      <c r="J79" s="169"/>
      <c r="L79" s="170" t="str">
        <f>入力シート!B3</f>
        <v>SAGAクラブ</v>
      </c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Y79" s="169" t="str">
        <f>入力シート!A4</f>
        <v>代表者名</v>
      </c>
      <c r="Z79" s="169"/>
      <c r="AA79" s="169"/>
      <c r="AB79" s="170" t="str">
        <f>入力シート!B4</f>
        <v>佐賀　太郎</v>
      </c>
      <c r="AC79" s="170"/>
      <c r="AD79" s="170"/>
      <c r="AE79" s="170"/>
      <c r="AF79" s="170"/>
      <c r="AG79" s="170"/>
      <c r="AH79" s="170"/>
      <c r="AJ79" s="13" t="s">
        <v>10</v>
      </c>
    </row>
    <row r="80" spans="1:36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4.25" customHeight="1" x14ac:dyDescent="0.15"/>
  </sheetData>
  <mergeCells count="274">
    <mergeCell ref="U60:U61"/>
    <mergeCell ref="U62:U63"/>
    <mergeCell ref="U48:U49"/>
    <mergeCell ref="U52:U53"/>
    <mergeCell ref="U54:U55"/>
    <mergeCell ref="U50:U51"/>
    <mergeCell ref="V60:AB61"/>
    <mergeCell ref="AC60:AD61"/>
    <mergeCell ref="V62:AB63"/>
    <mergeCell ref="AC62:AD63"/>
    <mergeCell ref="M54:N55"/>
    <mergeCell ref="M56:N57"/>
    <mergeCell ref="M58:N59"/>
    <mergeCell ref="M60:N61"/>
    <mergeCell ref="M62:N63"/>
    <mergeCell ref="E50:E51"/>
    <mergeCell ref="O42:Q43"/>
    <mergeCell ref="A8:G9"/>
    <mergeCell ref="H8:R9"/>
    <mergeCell ref="H10:R11"/>
    <mergeCell ref="E56:E57"/>
    <mergeCell ref="E58:E59"/>
    <mergeCell ref="E60:E61"/>
    <mergeCell ref="E62:E63"/>
    <mergeCell ref="E54:E55"/>
    <mergeCell ref="F54:L55"/>
    <mergeCell ref="F56:L57"/>
    <mergeCell ref="F58:L59"/>
    <mergeCell ref="F60:L61"/>
    <mergeCell ref="F62:L63"/>
    <mergeCell ref="E48:E49"/>
    <mergeCell ref="E40:E41"/>
    <mergeCell ref="E38:E39"/>
    <mergeCell ref="O38:Q39"/>
    <mergeCell ref="D1:AD2"/>
    <mergeCell ref="A6:G7"/>
    <mergeCell ref="A12:G13"/>
    <mergeCell ref="H6:R7"/>
    <mergeCell ref="H3:R4"/>
    <mergeCell ref="C3:F4"/>
    <mergeCell ref="Z6:AJ7"/>
    <mergeCell ref="A10:G11"/>
    <mergeCell ref="AD18:AJ19"/>
    <mergeCell ref="AD16:AJ17"/>
    <mergeCell ref="I14:K15"/>
    <mergeCell ref="S6:Y7"/>
    <mergeCell ref="A14:F15"/>
    <mergeCell ref="G14:H15"/>
    <mergeCell ref="Y18:AC19"/>
    <mergeCell ref="A16:D17"/>
    <mergeCell ref="A18:D19"/>
    <mergeCell ref="N14:P15"/>
    <mergeCell ref="Q14:R15"/>
    <mergeCell ref="U10:AJ11"/>
    <mergeCell ref="H12:R13"/>
    <mergeCell ref="U12:AJ13"/>
    <mergeCell ref="Z14:AG15"/>
    <mergeCell ref="Y16:AC17"/>
    <mergeCell ref="A32:C33"/>
    <mergeCell ref="AD30:AJ31"/>
    <mergeCell ref="AD26:AJ27"/>
    <mergeCell ref="AD28:AJ29"/>
    <mergeCell ref="Y28:AC29"/>
    <mergeCell ref="I30:S31"/>
    <mergeCell ref="U38:U39"/>
    <mergeCell ref="U40:U41"/>
    <mergeCell ref="E42:E43"/>
    <mergeCell ref="O34:Q35"/>
    <mergeCell ref="E36:E37"/>
    <mergeCell ref="U36:U37"/>
    <mergeCell ref="F32:X33"/>
    <mergeCell ref="F36:L37"/>
    <mergeCell ref="V36:AB37"/>
    <mergeCell ref="AC36:AD37"/>
    <mergeCell ref="R34:T35"/>
    <mergeCell ref="M34:N35"/>
    <mergeCell ref="E34:L35"/>
    <mergeCell ref="V38:AB39"/>
    <mergeCell ref="AC38:AD39"/>
    <mergeCell ref="V40:AB41"/>
    <mergeCell ref="AC40:AD41"/>
    <mergeCell ref="V42:AB43"/>
    <mergeCell ref="A20:D21"/>
    <mergeCell ref="AD22:AJ23"/>
    <mergeCell ref="A22:D23"/>
    <mergeCell ref="Y22:AC23"/>
    <mergeCell ref="A24:D25"/>
    <mergeCell ref="AD24:AJ25"/>
    <mergeCell ref="AD20:AJ21"/>
    <mergeCell ref="Y26:AC27"/>
    <mergeCell ref="Y30:AC31"/>
    <mergeCell ref="A28:D29"/>
    <mergeCell ref="A26:D27"/>
    <mergeCell ref="A30:D31"/>
    <mergeCell ref="Y24:AC25"/>
    <mergeCell ref="Y20:AC21"/>
    <mergeCell ref="S8:T9"/>
    <mergeCell ref="U8:AJ9"/>
    <mergeCell ref="S10:T11"/>
    <mergeCell ref="S12:T13"/>
    <mergeCell ref="U34:AB35"/>
    <mergeCell ref="AC34:AD35"/>
    <mergeCell ref="S14:W15"/>
    <mergeCell ref="A56:D59"/>
    <mergeCell ref="A52:D55"/>
    <mergeCell ref="A44:D47"/>
    <mergeCell ref="A48:D51"/>
    <mergeCell ref="A40:D43"/>
    <mergeCell ref="E52:E53"/>
    <mergeCell ref="O44:Q45"/>
    <mergeCell ref="R44:T45"/>
    <mergeCell ref="O40:Q41"/>
    <mergeCell ref="R40:T41"/>
    <mergeCell ref="E46:E47"/>
    <mergeCell ref="O46:Q47"/>
    <mergeCell ref="R42:T43"/>
    <mergeCell ref="O48:Q49"/>
    <mergeCell ref="R48:T49"/>
    <mergeCell ref="E44:E45"/>
    <mergeCell ref="AE50:AG51"/>
    <mergeCell ref="A60:D63"/>
    <mergeCell ref="A34:D35"/>
    <mergeCell ref="AH34:AJ35"/>
    <mergeCell ref="AE36:AG37"/>
    <mergeCell ref="AH36:AJ37"/>
    <mergeCell ref="AE34:AG35"/>
    <mergeCell ref="O60:Q61"/>
    <mergeCell ref="R60:T61"/>
    <mergeCell ref="AH40:AJ41"/>
    <mergeCell ref="AH42:AJ43"/>
    <mergeCell ref="AE44:AG45"/>
    <mergeCell ref="AH44:AJ45"/>
    <mergeCell ref="AE38:AG39"/>
    <mergeCell ref="AH38:AJ39"/>
    <mergeCell ref="AE40:AG41"/>
    <mergeCell ref="U42:U43"/>
    <mergeCell ref="AE42:AG43"/>
    <mergeCell ref="AE48:AG49"/>
    <mergeCell ref="AH48:AJ49"/>
    <mergeCell ref="A36:D39"/>
    <mergeCell ref="O36:Q37"/>
    <mergeCell ref="R36:T37"/>
    <mergeCell ref="O50:Q51"/>
    <mergeCell ref="R50:T51"/>
    <mergeCell ref="AH50:AJ51"/>
    <mergeCell ref="R46:T47"/>
    <mergeCell ref="R52:T53"/>
    <mergeCell ref="AE52:AG53"/>
    <mergeCell ref="O52:Q53"/>
    <mergeCell ref="AH52:AJ53"/>
    <mergeCell ref="U46:U47"/>
    <mergeCell ref="AH46:AJ47"/>
    <mergeCell ref="V46:AB47"/>
    <mergeCell ref="AC46:AD47"/>
    <mergeCell ref="V48:AB49"/>
    <mergeCell ref="AC48:AD49"/>
    <mergeCell ref="V50:AB51"/>
    <mergeCell ref="AC50:AD51"/>
    <mergeCell ref="V52:AB53"/>
    <mergeCell ref="AC52:AD53"/>
    <mergeCell ref="AE46:AG47"/>
    <mergeCell ref="AE54:AG55"/>
    <mergeCell ref="AH54:AJ55"/>
    <mergeCell ref="R56:T57"/>
    <mergeCell ref="AE56:AG57"/>
    <mergeCell ref="AH56:AJ57"/>
    <mergeCell ref="U56:U57"/>
    <mergeCell ref="O58:Q59"/>
    <mergeCell ref="R58:T59"/>
    <mergeCell ref="AE58:AG59"/>
    <mergeCell ref="AH58:AJ59"/>
    <mergeCell ref="U58:U59"/>
    <mergeCell ref="V54:AB55"/>
    <mergeCell ref="AC54:AD55"/>
    <mergeCell ref="V56:AB57"/>
    <mergeCell ref="AC56:AD57"/>
    <mergeCell ref="V58:AB59"/>
    <mergeCell ref="AC58:AD59"/>
    <mergeCell ref="O56:Q57"/>
    <mergeCell ref="O54:Q55"/>
    <mergeCell ref="R54:T55"/>
    <mergeCell ref="A73:AE73"/>
    <mergeCell ref="C69:E69"/>
    <mergeCell ref="AH66:AJ67"/>
    <mergeCell ref="J70:K71"/>
    <mergeCell ref="A64:D67"/>
    <mergeCell ref="O64:Q65"/>
    <mergeCell ref="F70:I71"/>
    <mergeCell ref="AB70:AC71"/>
    <mergeCell ref="M70:N71"/>
    <mergeCell ref="O70:Q71"/>
    <mergeCell ref="R70:S71"/>
    <mergeCell ref="R64:T65"/>
    <mergeCell ref="U64:U65"/>
    <mergeCell ref="E64:E65"/>
    <mergeCell ref="E66:E67"/>
    <mergeCell ref="F64:L65"/>
    <mergeCell ref="F66:L67"/>
    <mergeCell ref="M64:N65"/>
    <mergeCell ref="M66:N67"/>
    <mergeCell ref="V64:AB65"/>
    <mergeCell ref="AC64:AD65"/>
    <mergeCell ref="V66:AB67"/>
    <mergeCell ref="AC66:AD67"/>
    <mergeCell ref="AK14:AS15"/>
    <mergeCell ref="AK32:AS33"/>
    <mergeCell ref="D79:J79"/>
    <mergeCell ref="AB79:AH79"/>
    <mergeCell ref="AE66:AG67"/>
    <mergeCell ref="D77:E77"/>
    <mergeCell ref="L79:W79"/>
    <mergeCell ref="B77:C77"/>
    <mergeCell ref="O66:Q67"/>
    <mergeCell ref="R66:T67"/>
    <mergeCell ref="Y79:AA79"/>
    <mergeCell ref="T70:AA71"/>
    <mergeCell ref="U66:U67"/>
    <mergeCell ref="B75:AJ75"/>
    <mergeCell ref="AE64:AG65"/>
    <mergeCell ref="AH64:AJ65"/>
    <mergeCell ref="AE60:AG61"/>
    <mergeCell ref="AH60:AJ61"/>
    <mergeCell ref="O62:Q63"/>
    <mergeCell ref="R62:T63"/>
    <mergeCell ref="AE62:AG63"/>
    <mergeCell ref="AH62:AJ63"/>
    <mergeCell ref="G77:H77"/>
    <mergeCell ref="J77:K77"/>
    <mergeCell ref="T3:AJ4"/>
    <mergeCell ref="E16:H17"/>
    <mergeCell ref="E18:H19"/>
    <mergeCell ref="E20:H21"/>
    <mergeCell ref="E22:H23"/>
    <mergeCell ref="E24:H25"/>
    <mergeCell ref="E26:H27"/>
    <mergeCell ref="E28:H29"/>
    <mergeCell ref="E30:H31"/>
    <mergeCell ref="T16:X17"/>
    <mergeCell ref="T18:X19"/>
    <mergeCell ref="T20:X21"/>
    <mergeCell ref="T22:X23"/>
    <mergeCell ref="T24:X25"/>
    <mergeCell ref="T26:X27"/>
    <mergeCell ref="T28:X29"/>
    <mergeCell ref="T30:X31"/>
    <mergeCell ref="I16:S17"/>
    <mergeCell ref="I18:S19"/>
    <mergeCell ref="I20:S21"/>
    <mergeCell ref="I22:S23"/>
    <mergeCell ref="I24:S25"/>
    <mergeCell ref="I26:S27"/>
    <mergeCell ref="I28:S29"/>
    <mergeCell ref="F46:L47"/>
    <mergeCell ref="F48:L49"/>
    <mergeCell ref="F50:L51"/>
    <mergeCell ref="F52:L53"/>
    <mergeCell ref="M36:N37"/>
    <mergeCell ref="M38:N39"/>
    <mergeCell ref="M40:N41"/>
    <mergeCell ref="M42:N43"/>
    <mergeCell ref="M44:N45"/>
    <mergeCell ref="M46:N47"/>
    <mergeCell ref="M48:N49"/>
    <mergeCell ref="M50:N51"/>
    <mergeCell ref="M52:N53"/>
    <mergeCell ref="AC42:AD43"/>
    <mergeCell ref="V44:AB45"/>
    <mergeCell ref="AC44:AD45"/>
    <mergeCell ref="F38:L39"/>
    <mergeCell ref="F40:L41"/>
    <mergeCell ref="F42:L43"/>
    <mergeCell ref="F44:L45"/>
    <mergeCell ref="R38:T39"/>
    <mergeCell ref="U44:U45"/>
  </mergeCells>
  <phoneticPr fontId="2"/>
  <pageMargins left="0.39370078740157483" right="0.39370078740157483" top="0.39370078740157483" bottom="0.39370078740157483" header="0.51181102362204722" footer="0.51181102362204722"/>
  <pageSetup paperSize="9" scale="9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S97"/>
  <sheetViews>
    <sheetView workbookViewId="0">
      <selection activeCell="T3" sqref="T3:AJ4"/>
    </sheetView>
  </sheetViews>
  <sheetFormatPr defaultColWidth="9" defaultRowHeight="13.5" x14ac:dyDescent="0.15"/>
  <cols>
    <col min="1" max="1" width="2.625" style="9" customWidth="1"/>
    <col min="2" max="61" width="2.625" style="10" customWidth="1"/>
    <col min="62" max="16384" width="9" style="10"/>
  </cols>
  <sheetData>
    <row r="1" spans="1:45" ht="11.25" customHeight="1" x14ac:dyDescent="0.15">
      <c r="D1" s="145" t="str">
        <f>"令和"&amp;入力シート!B1&amp;"年度　第"&amp;入力シート!B2&amp;"回　　佐賀県中学校総合体育大会"</f>
        <v>令和6年度　第61回　　佐賀県中学校総合体育大会</v>
      </c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</row>
    <row r="2" spans="1:45" ht="11.25" customHeight="1" x14ac:dyDescent="0.15"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</row>
    <row r="3" spans="1:45" ht="11.25" customHeight="1" x14ac:dyDescent="0.15">
      <c r="C3" s="193" t="s">
        <v>135</v>
      </c>
      <c r="D3" s="193"/>
      <c r="E3" s="193"/>
      <c r="F3" s="193"/>
      <c r="H3" s="199" t="s">
        <v>34</v>
      </c>
      <c r="I3" s="200"/>
      <c r="J3" s="200"/>
      <c r="K3" s="200"/>
      <c r="L3" s="200"/>
      <c r="M3" s="200"/>
      <c r="N3" s="200"/>
      <c r="O3" s="200"/>
      <c r="P3" s="200"/>
      <c r="Q3" s="200"/>
      <c r="R3" s="201"/>
      <c r="T3" s="145" t="s">
        <v>279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</row>
    <row r="4" spans="1:45" ht="11.25" customHeight="1" x14ac:dyDescent="0.15">
      <c r="C4" s="193"/>
      <c r="D4" s="193"/>
      <c r="E4" s="193"/>
      <c r="F4" s="193"/>
      <c r="H4" s="202"/>
      <c r="I4" s="203"/>
      <c r="J4" s="203"/>
      <c r="K4" s="203"/>
      <c r="L4" s="203"/>
      <c r="M4" s="203"/>
      <c r="N4" s="203"/>
      <c r="O4" s="203"/>
      <c r="P4" s="203"/>
      <c r="Q4" s="203"/>
      <c r="R4" s="204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</row>
    <row r="5" spans="1:45" ht="11.25" customHeight="1" thickBot="1" x14ac:dyDescent="0.2"/>
    <row r="6" spans="1:45" x14ac:dyDescent="0.15">
      <c r="A6" s="180" t="s">
        <v>230</v>
      </c>
      <c r="B6" s="181"/>
      <c r="C6" s="181"/>
      <c r="D6" s="181"/>
      <c r="E6" s="181"/>
      <c r="F6" s="181"/>
      <c r="G6" s="181"/>
      <c r="H6" s="190" t="str">
        <f>入力シート!B3</f>
        <v>SAGAクラブ</v>
      </c>
      <c r="I6" s="191"/>
      <c r="J6" s="191"/>
      <c r="K6" s="191"/>
      <c r="L6" s="191"/>
      <c r="M6" s="191"/>
      <c r="N6" s="191"/>
      <c r="O6" s="191"/>
      <c r="P6" s="191"/>
      <c r="Q6" s="191"/>
      <c r="R6" s="192"/>
      <c r="S6" s="197" t="s">
        <v>231</v>
      </c>
      <c r="T6" s="197"/>
      <c r="U6" s="197"/>
      <c r="V6" s="197"/>
      <c r="W6" s="197"/>
      <c r="X6" s="197"/>
      <c r="Y6" s="197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3"/>
    </row>
    <row r="7" spans="1:45" x14ac:dyDescent="0.15">
      <c r="A7" s="182"/>
      <c r="B7" s="183"/>
      <c r="C7" s="183"/>
      <c r="D7" s="183"/>
      <c r="E7" s="183"/>
      <c r="F7" s="183"/>
      <c r="G7" s="183"/>
      <c r="H7" s="177"/>
      <c r="I7" s="170"/>
      <c r="J7" s="170"/>
      <c r="K7" s="170"/>
      <c r="L7" s="170"/>
      <c r="M7" s="170"/>
      <c r="N7" s="170"/>
      <c r="O7" s="170"/>
      <c r="P7" s="170"/>
      <c r="Q7" s="170"/>
      <c r="R7" s="178"/>
      <c r="S7" s="198"/>
      <c r="T7" s="198"/>
      <c r="U7" s="198"/>
      <c r="V7" s="198"/>
      <c r="W7" s="198"/>
      <c r="X7" s="198"/>
      <c r="Y7" s="198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5"/>
    </row>
    <row r="8" spans="1:45" ht="13.5" customHeight="1" x14ac:dyDescent="0.15">
      <c r="A8" s="207" t="s">
        <v>177</v>
      </c>
      <c r="B8" s="198"/>
      <c r="C8" s="198"/>
      <c r="D8" s="198"/>
      <c r="E8" s="198"/>
      <c r="F8" s="198"/>
      <c r="G8" s="198"/>
      <c r="H8" s="174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60" t="s">
        <v>173</v>
      </c>
      <c r="T8" s="160"/>
      <c r="U8" s="175" t="s">
        <v>216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208"/>
    </row>
    <row r="9" spans="1:45" ht="13.5" customHeight="1" x14ac:dyDescent="0.15">
      <c r="A9" s="207"/>
      <c r="B9" s="198"/>
      <c r="C9" s="198"/>
      <c r="D9" s="198"/>
      <c r="E9" s="198"/>
      <c r="F9" s="198"/>
      <c r="G9" s="198"/>
      <c r="H9" s="126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0"/>
      <c r="T9" s="160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209"/>
    </row>
    <row r="10" spans="1:45" ht="13.5" customHeight="1" x14ac:dyDescent="0.15">
      <c r="A10" s="207" t="s">
        <v>2</v>
      </c>
      <c r="B10" s="198"/>
      <c r="C10" s="198"/>
      <c r="D10" s="198"/>
      <c r="E10" s="198"/>
      <c r="F10" s="198"/>
      <c r="G10" s="198"/>
      <c r="H10" s="174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60" t="s">
        <v>173</v>
      </c>
      <c r="T10" s="160"/>
      <c r="U10" s="175" t="s">
        <v>220</v>
      </c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208"/>
    </row>
    <row r="11" spans="1:45" ht="13.5" customHeight="1" x14ac:dyDescent="0.15">
      <c r="A11" s="207"/>
      <c r="B11" s="198"/>
      <c r="C11" s="198"/>
      <c r="D11" s="198"/>
      <c r="E11" s="198"/>
      <c r="F11" s="198"/>
      <c r="G11" s="198"/>
      <c r="H11" s="126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0"/>
      <c r="T11" s="160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209"/>
    </row>
    <row r="12" spans="1:45" ht="13.5" customHeight="1" x14ac:dyDescent="0.15">
      <c r="A12" s="184" t="s">
        <v>5</v>
      </c>
      <c r="B12" s="185"/>
      <c r="C12" s="185"/>
      <c r="D12" s="185"/>
      <c r="E12" s="185"/>
      <c r="F12" s="185"/>
      <c r="G12" s="186"/>
      <c r="H12" s="174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60" t="s">
        <v>173</v>
      </c>
      <c r="T12" s="160"/>
      <c r="U12" s="175" t="s">
        <v>220</v>
      </c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208"/>
    </row>
    <row r="13" spans="1:45" ht="14.25" customHeight="1" thickBot="1" x14ac:dyDescent="0.2">
      <c r="A13" s="187"/>
      <c r="B13" s="188"/>
      <c r="C13" s="188"/>
      <c r="D13" s="188"/>
      <c r="E13" s="188"/>
      <c r="F13" s="188"/>
      <c r="G13" s="189"/>
      <c r="H13" s="210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173"/>
      <c r="T13" s="173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20"/>
    </row>
    <row r="14" spans="1:45" ht="10.5" customHeight="1" x14ac:dyDescent="0.15">
      <c r="A14" s="205"/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48"/>
      <c r="M14" s="48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48"/>
      <c r="Y14" s="48"/>
      <c r="Z14" s="216"/>
      <c r="AA14" s="216"/>
      <c r="AB14" s="216"/>
      <c r="AC14" s="216"/>
      <c r="AD14" s="216"/>
      <c r="AE14" s="216"/>
      <c r="AF14" s="216"/>
      <c r="AG14" s="216"/>
      <c r="AK14" s="162"/>
      <c r="AL14" s="162"/>
      <c r="AM14" s="162"/>
      <c r="AN14" s="162"/>
      <c r="AO14" s="162"/>
      <c r="AP14" s="162"/>
      <c r="AQ14" s="162"/>
      <c r="AR14" s="162"/>
      <c r="AS14" s="162"/>
    </row>
    <row r="15" spans="1:45" ht="10.5" customHeight="1" thickBot="1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48"/>
      <c r="M15" s="48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48"/>
      <c r="Y15" s="48"/>
      <c r="Z15" s="216"/>
      <c r="AA15" s="216"/>
      <c r="AB15" s="216"/>
      <c r="AC15" s="216"/>
      <c r="AD15" s="216"/>
      <c r="AE15" s="216"/>
      <c r="AF15" s="216"/>
      <c r="AG15" s="216"/>
      <c r="AK15" s="162"/>
      <c r="AL15" s="162"/>
      <c r="AM15" s="162"/>
      <c r="AN15" s="162"/>
      <c r="AO15" s="162"/>
      <c r="AP15" s="162"/>
      <c r="AQ15" s="162"/>
      <c r="AR15" s="162"/>
      <c r="AS15" s="162"/>
    </row>
    <row r="16" spans="1:45" ht="12" customHeight="1" x14ac:dyDescent="0.15">
      <c r="A16" s="194" t="s">
        <v>18</v>
      </c>
      <c r="B16" s="195"/>
      <c r="C16" s="195"/>
      <c r="D16" s="195"/>
      <c r="E16" s="221" t="s">
        <v>35</v>
      </c>
      <c r="F16" s="222"/>
      <c r="G16" s="222"/>
      <c r="H16" s="223"/>
      <c r="I16" s="221" t="s">
        <v>250</v>
      </c>
      <c r="J16" s="222"/>
      <c r="K16" s="222"/>
      <c r="L16" s="222"/>
      <c r="M16" s="222"/>
      <c r="N16" s="222"/>
      <c r="O16" s="222"/>
      <c r="P16" s="222"/>
      <c r="Q16" s="222"/>
      <c r="R16" s="222"/>
      <c r="S16" s="223"/>
      <c r="T16" s="195" t="s">
        <v>19</v>
      </c>
      <c r="U16" s="195"/>
      <c r="V16" s="195"/>
      <c r="W16" s="195"/>
      <c r="X16" s="195"/>
      <c r="Y16" s="195" t="s">
        <v>241</v>
      </c>
      <c r="Z16" s="195"/>
      <c r="AA16" s="195"/>
      <c r="AB16" s="195"/>
      <c r="AC16" s="195"/>
      <c r="AD16" s="195" t="s">
        <v>11</v>
      </c>
      <c r="AE16" s="195"/>
      <c r="AF16" s="195"/>
      <c r="AG16" s="195"/>
      <c r="AH16" s="195"/>
      <c r="AI16" s="195"/>
      <c r="AJ16" s="206"/>
    </row>
    <row r="17" spans="1:45" ht="12" customHeight="1" x14ac:dyDescent="0.15">
      <c r="A17" s="196"/>
      <c r="B17" s="160"/>
      <c r="C17" s="160"/>
      <c r="D17" s="160"/>
      <c r="E17" s="149"/>
      <c r="F17" s="150"/>
      <c r="G17" s="150"/>
      <c r="H17" s="151"/>
      <c r="I17" s="149"/>
      <c r="J17" s="150"/>
      <c r="K17" s="150"/>
      <c r="L17" s="150"/>
      <c r="M17" s="150"/>
      <c r="N17" s="150"/>
      <c r="O17" s="150"/>
      <c r="P17" s="150"/>
      <c r="Q17" s="150"/>
      <c r="R17" s="150"/>
      <c r="S17" s="151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1"/>
    </row>
    <row r="18" spans="1:45" ht="12" customHeight="1" x14ac:dyDescent="0.15">
      <c r="A18" s="196">
        <v>1</v>
      </c>
      <c r="B18" s="160"/>
      <c r="C18" s="160"/>
      <c r="D18" s="160"/>
      <c r="E18" s="146" t="s">
        <v>36</v>
      </c>
      <c r="F18" s="147"/>
      <c r="G18" s="147"/>
      <c r="H18" s="148"/>
      <c r="I18" s="146" t="s">
        <v>251</v>
      </c>
      <c r="J18" s="147"/>
      <c r="K18" s="147"/>
      <c r="L18" s="147"/>
      <c r="M18" s="147"/>
      <c r="N18" s="147"/>
      <c r="O18" s="147"/>
      <c r="P18" s="147"/>
      <c r="Q18" s="147"/>
      <c r="R18" s="147"/>
      <c r="S18" s="148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1"/>
    </row>
    <row r="19" spans="1:45" ht="12" customHeight="1" x14ac:dyDescent="0.15">
      <c r="A19" s="196"/>
      <c r="B19" s="160"/>
      <c r="C19" s="160"/>
      <c r="D19" s="160"/>
      <c r="E19" s="149"/>
      <c r="F19" s="150"/>
      <c r="G19" s="150"/>
      <c r="H19" s="151"/>
      <c r="I19" s="149"/>
      <c r="J19" s="150"/>
      <c r="K19" s="150"/>
      <c r="L19" s="150"/>
      <c r="M19" s="150"/>
      <c r="N19" s="150"/>
      <c r="O19" s="150"/>
      <c r="P19" s="150"/>
      <c r="Q19" s="150"/>
      <c r="R19" s="150"/>
      <c r="S19" s="151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1"/>
    </row>
    <row r="20" spans="1:45" ht="12" customHeight="1" x14ac:dyDescent="0.15">
      <c r="A20" s="196">
        <v>2</v>
      </c>
      <c r="B20" s="160"/>
      <c r="C20" s="160"/>
      <c r="D20" s="160"/>
      <c r="E20" s="146" t="s">
        <v>37</v>
      </c>
      <c r="F20" s="147"/>
      <c r="G20" s="147"/>
      <c r="H20" s="148"/>
      <c r="I20" s="146"/>
      <c r="J20" s="147"/>
      <c r="K20" s="147"/>
      <c r="L20" s="147"/>
      <c r="M20" s="147"/>
      <c r="N20" s="147"/>
      <c r="O20" s="147"/>
      <c r="P20" s="147"/>
      <c r="Q20" s="147"/>
      <c r="R20" s="147"/>
      <c r="S20" s="148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1"/>
    </row>
    <row r="21" spans="1:45" ht="12" customHeight="1" x14ac:dyDescent="0.15">
      <c r="A21" s="196"/>
      <c r="B21" s="160"/>
      <c r="C21" s="160"/>
      <c r="D21" s="160"/>
      <c r="E21" s="149"/>
      <c r="F21" s="150"/>
      <c r="G21" s="150"/>
      <c r="H21" s="151"/>
      <c r="I21" s="149"/>
      <c r="J21" s="150"/>
      <c r="K21" s="150"/>
      <c r="L21" s="150"/>
      <c r="M21" s="150"/>
      <c r="N21" s="150"/>
      <c r="O21" s="150"/>
      <c r="P21" s="150"/>
      <c r="Q21" s="150"/>
      <c r="R21" s="150"/>
      <c r="S21" s="151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1"/>
    </row>
    <row r="22" spans="1:45" ht="12" customHeight="1" x14ac:dyDescent="0.15">
      <c r="A22" s="196">
        <v>3</v>
      </c>
      <c r="B22" s="160"/>
      <c r="C22" s="160"/>
      <c r="D22" s="160"/>
      <c r="E22" s="146" t="s">
        <v>38</v>
      </c>
      <c r="F22" s="147"/>
      <c r="G22" s="147"/>
      <c r="H22" s="148"/>
      <c r="I22" s="146"/>
      <c r="J22" s="147"/>
      <c r="K22" s="147"/>
      <c r="L22" s="147"/>
      <c r="M22" s="147"/>
      <c r="N22" s="147"/>
      <c r="O22" s="147"/>
      <c r="P22" s="147"/>
      <c r="Q22" s="147"/>
      <c r="R22" s="147"/>
      <c r="S22" s="148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1"/>
    </row>
    <row r="23" spans="1:45" ht="12" customHeight="1" x14ac:dyDescent="0.15">
      <c r="A23" s="196"/>
      <c r="B23" s="160"/>
      <c r="C23" s="160"/>
      <c r="D23" s="160"/>
      <c r="E23" s="149"/>
      <c r="F23" s="150"/>
      <c r="G23" s="150"/>
      <c r="H23" s="151"/>
      <c r="I23" s="149"/>
      <c r="J23" s="150"/>
      <c r="K23" s="150"/>
      <c r="L23" s="150"/>
      <c r="M23" s="150"/>
      <c r="N23" s="150"/>
      <c r="O23" s="150"/>
      <c r="P23" s="150"/>
      <c r="Q23" s="150"/>
      <c r="R23" s="150"/>
      <c r="S23" s="151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1"/>
    </row>
    <row r="24" spans="1:45" ht="12" customHeight="1" x14ac:dyDescent="0.15">
      <c r="A24" s="196">
        <v>4</v>
      </c>
      <c r="B24" s="160"/>
      <c r="C24" s="160"/>
      <c r="D24" s="160"/>
      <c r="E24" s="146" t="s">
        <v>39</v>
      </c>
      <c r="F24" s="147"/>
      <c r="G24" s="147"/>
      <c r="H24" s="148"/>
      <c r="I24" s="146"/>
      <c r="J24" s="147"/>
      <c r="K24" s="147"/>
      <c r="L24" s="147"/>
      <c r="M24" s="147"/>
      <c r="N24" s="147"/>
      <c r="O24" s="147"/>
      <c r="P24" s="147"/>
      <c r="Q24" s="147"/>
      <c r="R24" s="147"/>
      <c r="S24" s="148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1"/>
    </row>
    <row r="25" spans="1:45" ht="12" customHeight="1" thickBot="1" x14ac:dyDescent="0.2">
      <c r="A25" s="224"/>
      <c r="B25" s="173"/>
      <c r="C25" s="173"/>
      <c r="D25" s="173"/>
      <c r="E25" s="164"/>
      <c r="F25" s="165"/>
      <c r="G25" s="165"/>
      <c r="H25" s="166"/>
      <c r="I25" s="164"/>
      <c r="J25" s="165"/>
      <c r="K25" s="165"/>
      <c r="L25" s="165"/>
      <c r="M25" s="165"/>
      <c r="N25" s="165"/>
      <c r="O25" s="165"/>
      <c r="P25" s="165"/>
      <c r="Q25" s="165"/>
      <c r="R25" s="165"/>
      <c r="S25" s="166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9"/>
    </row>
    <row r="26" spans="1:45" ht="9.75" customHeight="1" x14ac:dyDescent="0.15">
      <c r="A26" s="169" t="s">
        <v>23</v>
      </c>
      <c r="B26" s="169"/>
      <c r="C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AK26" s="162"/>
      <c r="AL26" s="162"/>
      <c r="AM26" s="162"/>
      <c r="AN26" s="162"/>
      <c r="AO26" s="162"/>
      <c r="AP26" s="162"/>
      <c r="AQ26" s="162"/>
      <c r="AR26" s="162"/>
      <c r="AS26" s="162"/>
    </row>
    <row r="27" spans="1:45" ht="9.75" customHeight="1" thickBot="1" x14ac:dyDescent="0.2">
      <c r="A27" s="169"/>
      <c r="B27" s="169"/>
      <c r="C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AK27" s="162"/>
      <c r="AL27" s="162"/>
      <c r="AM27" s="162"/>
      <c r="AN27" s="162"/>
      <c r="AO27" s="162"/>
      <c r="AP27" s="162"/>
      <c r="AQ27" s="162"/>
      <c r="AR27" s="162"/>
      <c r="AS27" s="162"/>
    </row>
    <row r="28" spans="1:45" ht="12" customHeight="1" x14ac:dyDescent="0.15">
      <c r="A28" s="194" t="s">
        <v>40</v>
      </c>
      <c r="B28" s="195"/>
      <c r="C28" s="195"/>
      <c r="D28" s="195"/>
      <c r="E28" s="152" t="s">
        <v>254</v>
      </c>
      <c r="F28" s="153"/>
      <c r="G28" s="153"/>
      <c r="H28" s="153"/>
      <c r="I28" s="153"/>
      <c r="J28" s="153"/>
      <c r="K28" s="153"/>
      <c r="L28" s="154"/>
      <c r="M28" s="152" t="s">
        <v>240</v>
      </c>
      <c r="N28" s="154"/>
      <c r="O28" s="158" t="s">
        <v>241</v>
      </c>
      <c r="P28" s="158"/>
      <c r="Q28" s="158"/>
      <c r="R28" s="158" t="s">
        <v>20</v>
      </c>
      <c r="S28" s="158"/>
      <c r="T28" s="261"/>
      <c r="U28" s="259" t="s">
        <v>254</v>
      </c>
      <c r="V28" s="153"/>
      <c r="W28" s="153"/>
      <c r="X28" s="153"/>
      <c r="Y28" s="153"/>
      <c r="Z28" s="153"/>
      <c r="AA28" s="153"/>
      <c r="AB28" s="154"/>
      <c r="AC28" s="152" t="s">
        <v>240</v>
      </c>
      <c r="AD28" s="154"/>
      <c r="AE28" s="158" t="s">
        <v>241</v>
      </c>
      <c r="AF28" s="158"/>
      <c r="AG28" s="158"/>
      <c r="AH28" s="158" t="s">
        <v>20</v>
      </c>
      <c r="AI28" s="158"/>
      <c r="AJ28" s="217"/>
    </row>
    <row r="29" spans="1:45" ht="12" customHeight="1" x14ac:dyDescent="0.15">
      <c r="A29" s="196"/>
      <c r="B29" s="160"/>
      <c r="C29" s="160"/>
      <c r="D29" s="160"/>
      <c r="E29" s="155"/>
      <c r="F29" s="156"/>
      <c r="G29" s="156"/>
      <c r="H29" s="156"/>
      <c r="I29" s="156"/>
      <c r="J29" s="156"/>
      <c r="K29" s="156"/>
      <c r="L29" s="157"/>
      <c r="M29" s="155"/>
      <c r="N29" s="157"/>
      <c r="O29" s="159"/>
      <c r="P29" s="159"/>
      <c r="Q29" s="159"/>
      <c r="R29" s="159"/>
      <c r="S29" s="159"/>
      <c r="T29" s="262"/>
      <c r="U29" s="260"/>
      <c r="V29" s="156"/>
      <c r="W29" s="156"/>
      <c r="X29" s="156"/>
      <c r="Y29" s="156"/>
      <c r="Z29" s="156"/>
      <c r="AA29" s="156"/>
      <c r="AB29" s="157"/>
      <c r="AC29" s="155"/>
      <c r="AD29" s="157"/>
      <c r="AE29" s="159"/>
      <c r="AF29" s="159"/>
      <c r="AG29" s="159"/>
      <c r="AH29" s="159"/>
      <c r="AI29" s="159"/>
      <c r="AJ29" s="218"/>
    </row>
    <row r="30" spans="1:45" ht="12" customHeight="1" x14ac:dyDescent="0.15">
      <c r="A30" s="196" t="s">
        <v>89</v>
      </c>
      <c r="B30" s="160"/>
      <c r="C30" s="160"/>
      <c r="D30" s="160"/>
      <c r="E30" s="146">
        <v>1</v>
      </c>
      <c r="F30" s="205" t="s">
        <v>251</v>
      </c>
      <c r="G30" s="205"/>
      <c r="H30" s="205"/>
      <c r="I30" s="205"/>
      <c r="J30" s="205"/>
      <c r="K30" s="205"/>
      <c r="L30" s="205"/>
      <c r="M30" s="146"/>
      <c r="N30" s="148"/>
      <c r="O30" s="160"/>
      <c r="P30" s="160"/>
      <c r="Q30" s="160"/>
      <c r="R30" s="160"/>
      <c r="S30" s="160"/>
      <c r="T30" s="254"/>
      <c r="U30" s="255">
        <v>2</v>
      </c>
      <c r="V30" s="205"/>
      <c r="W30" s="205"/>
      <c r="X30" s="205"/>
      <c r="Y30" s="205"/>
      <c r="Z30" s="205"/>
      <c r="AA30" s="205"/>
      <c r="AB30" s="205"/>
      <c r="AC30" s="146"/>
      <c r="AD30" s="148"/>
      <c r="AE30" s="160"/>
      <c r="AF30" s="160"/>
      <c r="AG30" s="160"/>
      <c r="AH30" s="160"/>
      <c r="AI30" s="160"/>
      <c r="AJ30" s="161"/>
    </row>
    <row r="31" spans="1:45" ht="12" customHeight="1" x14ac:dyDescent="0.15">
      <c r="A31" s="196"/>
      <c r="B31" s="160"/>
      <c r="C31" s="160"/>
      <c r="D31" s="160"/>
      <c r="E31" s="149"/>
      <c r="F31" s="150"/>
      <c r="G31" s="150"/>
      <c r="H31" s="150"/>
      <c r="I31" s="150"/>
      <c r="J31" s="150"/>
      <c r="K31" s="150"/>
      <c r="L31" s="150"/>
      <c r="M31" s="149"/>
      <c r="N31" s="151"/>
      <c r="O31" s="160"/>
      <c r="P31" s="160"/>
      <c r="Q31" s="160"/>
      <c r="R31" s="160"/>
      <c r="S31" s="160"/>
      <c r="T31" s="254"/>
      <c r="U31" s="256"/>
      <c r="V31" s="150"/>
      <c r="W31" s="150"/>
      <c r="X31" s="150"/>
      <c r="Y31" s="150"/>
      <c r="Z31" s="150"/>
      <c r="AA31" s="150"/>
      <c r="AB31" s="150"/>
      <c r="AC31" s="149"/>
      <c r="AD31" s="151"/>
      <c r="AE31" s="160"/>
      <c r="AF31" s="160"/>
      <c r="AG31" s="160"/>
      <c r="AH31" s="160"/>
      <c r="AI31" s="160"/>
      <c r="AJ31" s="161"/>
    </row>
    <row r="32" spans="1:45" ht="12" customHeight="1" x14ac:dyDescent="0.15">
      <c r="A32" s="196"/>
      <c r="B32" s="160"/>
      <c r="C32" s="160"/>
      <c r="D32" s="160"/>
      <c r="E32" s="146">
        <v>3</v>
      </c>
      <c r="F32" s="205"/>
      <c r="G32" s="205"/>
      <c r="H32" s="205"/>
      <c r="I32" s="205"/>
      <c r="J32" s="205"/>
      <c r="K32" s="205"/>
      <c r="L32" s="205"/>
      <c r="M32" s="252"/>
      <c r="N32" s="253"/>
      <c r="O32" s="160"/>
      <c r="P32" s="160"/>
      <c r="Q32" s="160"/>
      <c r="R32" s="160"/>
      <c r="S32" s="160"/>
      <c r="T32" s="254"/>
      <c r="U32" s="255">
        <v>4</v>
      </c>
      <c r="V32" s="205"/>
      <c r="W32" s="205"/>
      <c r="X32" s="205"/>
      <c r="Y32" s="205"/>
      <c r="Z32" s="205"/>
      <c r="AA32" s="205"/>
      <c r="AB32" s="205"/>
      <c r="AC32" s="252"/>
      <c r="AD32" s="253"/>
      <c r="AE32" s="160"/>
      <c r="AF32" s="160"/>
      <c r="AG32" s="160"/>
      <c r="AH32" s="160"/>
      <c r="AI32" s="160"/>
      <c r="AJ32" s="161"/>
    </row>
    <row r="33" spans="1:36" ht="12" customHeight="1" x14ac:dyDescent="0.15">
      <c r="A33" s="196"/>
      <c r="B33" s="160"/>
      <c r="C33" s="160"/>
      <c r="D33" s="160"/>
      <c r="E33" s="149"/>
      <c r="F33" s="150"/>
      <c r="G33" s="150"/>
      <c r="H33" s="150"/>
      <c r="I33" s="150"/>
      <c r="J33" s="150"/>
      <c r="K33" s="150"/>
      <c r="L33" s="150"/>
      <c r="M33" s="149"/>
      <c r="N33" s="151"/>
      <c r="O33" s="160"/>
      <c r="P33" s="160"/>
      <c r="Q33" s="160"/>
      <c r="R33" s="160"/>
      <c r="S33" s="160"/>
      <c r="T33" s="254"/>
      <c r="U33" s="256"/>
      <c r="V33" s="150"/>
      <c r="W33" s="150"/>
      <c r="X33" s="150"/>
      <c r="Y33" s="150"/>
      <c r="Z33" s="150"/>
      <c r="AA33" s="150"/>
      <c r="AB33" s="150"/>
      <c r="AC33" s="149"/>
      <c r="AD33" s="151"/>
      <c r="AE33" s="160"/>
      <c r="AF33" s="160"/>
      <c r="AG33" s="160"/>
      <c r="AH33" s="160"/>
      <c r="AI33" s="160"/>
      <c r="AJ33" s="161"/>
    </row>
    <row r="34" spans="1:36" ht="12" customHeight="1" x14ac:dyDescent="0.15">
      <c r="A34" s="196" t="s">
        <v>41</v>
      </c>
      <c r="B34" s="160"/>
      <c r="C34" s="160"/>
      <c r="D34" s="160"/>
      <c r="E34" s="146">
        <v>1</v>
      </c>
      <c r="F34" s="205"/>
      <c r="G34" s="205"/>
      <c r="H34" s="205"/>
      <c r="I34" s="205"/>
      <c r="J34" s="205"/>
      <c r="K34" s="205"/>
      <c r="L34" s="205"/>
      <c r="M34" s="252"/>
      <c r="N34" s="253"/>
      <c r="O34" s="160"/>
      <c r="P34" s="160"/>
      <c r="Q34" s="160"/>
      <c r="R34" s="160"/>
      <c r="S34" s="160"/>
      <c r="T34" s="254"/>
      <c r="U34" s="255">
        <v>2</v>
      </c>
      <c r="V34" s="205"/>
      <c r="W34" s="205"/>
      <c r="X34" s="205"/>
      <c r="Y34" s="205"/>
      <c r="Z34" s="205"/>
      <c r="AA34" s="205"/>
      <c r="AB34" s="205"/>
      <c r="AC34" s="252"/>
      <c r="AD34" s="253"/>
      <c r="AE34" s="160"/>
      <c r="AF34" s="160"/>
      <c r="AG34" s="160"/>
      <c r="AH34" s="160"/>
      <c r="AI34" s="160"/>
      <c r="AJ34" s="161"/>
    </row>
    <row r="35" spans="1:36" ht="12" customHeight="1" x14ac:dyDescent="0.15">
      <c r="A35" s="196"/>
      <c r="B35" s="160"/>
      <c r="C35" s="160"/>
      <c r="D35" s="160"/>
      <c r="E35" s="149"/>
      <c r="F35" s="150"/>
      <c r="G35" s="150"/>
      <c r="H35" s="150"/>
      <c r="I35" s="150"/>
      <c r="J35" s="150"/>
      <c r="K35" s="150"/>
      <c r="L35" s="150"/>
      <c r="M35" s="149"/>
      <c r="N35" s="151"/>
      <c r="O35" s="160"/>
      <c r="P35" s="160"/>
      <c r="Q35" s="160"/>
      <c r="R35" s="160"/>
      <c r="S35" s="160"/>
      <c r="T35" s="254"/>
      <c r="U35" s="256"/>
      <c r="V35" s="150"/>
      <c r="W35" s="150"/>
      <c r="X35" s="150"/>
      <c r="Y35" s="150"/>
      <c r="Z35" s="150"/>
      <c r="AA35" s="150"/>
      <c r="AB35" s="150"/>
      <c r="AC35" s="149"/>
      <c r="AD35" s="151"/>
      <c r="AE35" s="160"/>
      <c r="AF35" s="160"/>
      <c r="AG35" s="160"/>
      <c r="AH35" s="160"/>
      <c r="AI35" s="160"/>
      <c r="AJ35" s="161"/>
    </row>
    <row r="36" spans="1:36" ht="12" customHeight="1" x14ac:dyDescent="0.15">
      <c r="A36" s="196"/>
      <c r="B36" s="160"/>
      <c r="C36" s="160"/>
      <c r="D36" s="160"/>
      <c r="E36" s="146">
        <v>3</v>
      </c>
      <c r="F36" s="205"/>
      <c r="G36" s="205"/>
      <c r="H36" s="205"/>
      <c r="I36" s="205"/>
      <c r="J36" s="205"/>
      <c r="K36" s="205"/>
      <c r="L36" s="205"/>
      <c r="M36" s="252"/>
      <c r="N36" s="253"/>
      <c r="O36" s="160"/>
      <c r="P36" s="160"/>
      <c r="Q36" s="160"/>
      <c r="R36" s="160"/>
      <c r="S36" s="160"/>
      <c r="T36" s="254"/>
      <c r="U36" s="255">
        <v>4</v>
      </c>
      <c r="V36" s="205"/>
      <c r="W36" s="205"/>
      <c r="X36" s="205"/>
      <c r="Y36" s="205"/>
      <c r="Z36" s="205"/>
      <c r="AA36" s="205"/>
      <c r="AB36" s="205"/>
      <c r="AC36" s="252"/>
      <c r="AD36" s="253"/>
      <c r="AE36" s="160"/>
      <c r="AF36" s="160"/>
      <c r="AG36" s="160"/>
      <c r="AH36" s="160"/>
      <c r="AI36" s="160"/>
      <c r="AJ36" s="161"/>
    </row>
    <row r="37" spans="1:36" ht="12" customHeight="1" x14ac:dyDescent="0.15">
      <c r="A37" s="196"/>
      <c r="B37" s="160"/>
      <c r="C37" s="160"/>
      <c r="D37" s="160"/>
      <c r="E37" s="149"/>
      <c r="F37" s="150"/>
      <c r="G37" s="150"/>
      <c r="H37" s="150"/>
      <c r="I37" s="150"/>
      <c r="J37" s="150"/>
      <c r="K37" s="150"/>
      <c r="L37" s="150"/>
      <c r="M37" s="149"/>
      <c r="N37" s="151"/>
      <c r="O37" s="160"/>
      <c r="P37" s="160"/>
      <c r="Q37" s="160"/>
      <c r="R37" s="160"/>
      <c r="S37" s="160"/>
      <c r="T37" s="254"/>
      <c r="U37" s="256"/>
      <c r="V37" s="150"/>
      <c r="W37" s="150"/>
      <c r="X37" s="150"/>
      <c r="Y37" s="150"/>
      <c r="Z37" s="150"/>
      <c r="AA37" s="150"/>
      <c r="AB37" s="150"/>
      <c r="AC37" s="149"/>
      <c r="AD37" s="151"/>
      <c r="AE37" s="160"/>
      <c r="AF37" s="160"/>
      <c r="AG37" s="160"/>
      <c r="AH37" s="160"/>
      <c r="AI37" s="160"/>
      <c r="AJ37" s="161"/>
    </row>
    <row r="38" spans="1:36" ht="12" customHeight="1" x14ac:dyDescent="0.15">
      <c r="A38" s="196" t="s">
        <v>42</v>
      </c>
      <c r="B38" s="160"/>
      <c r="C38" s="160"/>
      <c r="D38" s="160"/>
      <c r="E38" s="146">
        <v>1</v>
      </c>
      <c r="F38" s="205"/>
      <c r="G38" s="205"/>
      <c r="H38" s="205"/>
      <c r="I38" s="205"/>
      <c r="J38" s="205"/>
      <c r="K38" s="205"/>
      <c r="L38" s="205"/>
      <c r="M38" s="252"/>
      <c r="N38" s="253"/>
      <c r="O38" s="160"/>
      <c r="P38" s="160"/>
      <c r="Q38" s="160"/>
      <c r="R38" s="160"/>
      <c r="S38" s="160"/>
      <c r="T38" s="254"/>
      <c r="U38" s="255">
        <v>2</v>
      </c>
      <c r="V38" s="205"/>
      <c r="W38" s="205"/>
      <c r="X38" s="205"/>
      <c r="Y38" s="205"/>
      <c r="Z38" s="205"/>
      <c r="AA38" s="205"/>
      <c r="AB38" s="205"/>
      <c r="AC38" s="252"/>
      <c r="AD38" s="253"/>
      <c r="AE38" s="160"/>
      <c r="AF38" s="160"/>
      <c r="AG38" s="160"/>
      <c r="AH38" s="160"/>
      <c r="AI38" s="160"/>
      <c r="AJ38" s="161"/>
    </row>
    <row r="39" spans="1:36" ht="12" customHeight="1" x14ac:dyDescent="0.15">
      <c r="A39" s="196"/>
      <c r="B39" s="160"/>
      <c r="C39" s="160"/>
      <c r="D39" s="160"/>
      <c r="E39" s="149"/>
      <c r="F39" s="150"/>
      <c r="G39" s="150"/>
      <c r="H39" s="150"/>
      <c r="I39" s="150"/>
      <c r="J39" s="150"/>
      <c r="K39" s="150"/>
      <c r="L39" s="150"/>
      <c r="M39" s="149"/>
      <c r="N39" s="151"/>
      <c r="O39" s="160"/>
      <c r="P39" s="160"/>
      <c r="Q39" s="160"/>
      <c r="R39" s="160"/>
      <c r="S39" s="160"/>
      <c r="T39" s="254"/>
      <c r="U39" s="256"/>
      <c r="V39" s="150"/>
      <c r="W39" s="150"/>
      <c r="X39" s="150"/>
      <c r="Y39" s="150"/>
      <c r="Z39" s="150"/>
      <c r="AA39" s="150"/>
      <c r="AB39" s="150"/>
      <c r="AC39" s="149"/>
      <c r="AD39" s="151"/>
      <c r="AE39" s="160"/>
      <c r="AF39" s="160"/>
      <c r="AG39" s="160"/>
      <c r="AH39" s="160"/>
      <c r="AI39" s="160"/>
      <c r="AJ39" s="161"/>
    </row>
    <row r="40" spans="1:36" ht="12" customHeight="1" x14ac:dyDescent="0.15">
      <c r="A40" s="196"/>
      <c r="B40" s="160"/>
      <c r="C40" s="160"/>
      <c r="D40" s="160"/>
      <c r="E40" s="146">
        <v>3</v>
      </c>
      <c r="F40" s="205"/>
      <c r="G40" s="205"/>
      <c r="H40" s="205"/>
      <c r="I40" s="205"/>
      <c r="J40" s="205"/>
      <c r="K40" s="205"/>
      <c r="L40" s="205"/>
      <c r="M40" s="252"/>
      <c r="N40" s="253"/>
      <c r="O40" s="160"/>
      <c r="P40" s="160"/>
      <c r="Q40" s="160"/>
      <c r="R40" s="160"/>
      <c r="S40" s="160"/>
      <c r="T40" s="254"/>
      <c r="U40" s="255">
        <v>4</v>
      </c>
      <c r="V40" s="205"/>
      <c r="W40" s="205"/>
      <c r="X40" s="205"/>
      <c r="Y40" s="205"/>
      <c r="Z40" s="205"/>
      <c r="AA40" s="205"/>
      <c r="AB40" s="205"/>
      <c r="AC40" s="252"/>
      <c r="AD40" s="253"/>
      <c r="AE40" s="160"/>
      <c r="AF40" s="160"/>
      <c r="AG40" s="160"/>
      <c r="AH40" s="160"/>
      <c r="AI40" s="160"/>
      <c r="AJ40" s="161"/>
    </row>
    <row r="41" spans="1:36" ht="12" customHeight="1" x14ac:dyDescent="0.15">
      <c r="A41" s="196"/>
      <c r="B41" s="160"/>
      <c r="C41" s="160"/>
      <c r="D41" s="160"/>
      <c r="E41" s="149"/>
      <c r="F41" s="150"/>
      <c r="G41" s="150"/>
      <c r="H41" s="150"/>
      <c r="I41" s="150"/>
      <c r="J41" s="150"/>
      <c r="K41" s="150"/>
      <c r="L41" s="150"/>
      <c r="M41" s="149"/>
      <c r="N41" s="151"/>
      <c r="O41" s="160"/>
      <c r="P41" s="160"/>
      <c r="Q41" s="160"/>
      <c r="R41" s="160"/>
      <c r="S41" s="160"/>
      <c r="T41" s="254"/>
      <c r="U41" s="256"/>
      <c r="V41" s="150"/>
      <c r="W41" s="150"/>
      <c r="X41" s="150"/>
      <c r="Y41" s="150"/>
      <c r="Z41" s="150"/>
      <c r="AA41" s="150"/>
      <c r="AB41" s="150"/>
      <c r="AC41" s="149"/>
      <c r="AD41" s="151"/>
      <c r="AE41" s="160"/>
      <c r="AF41" s="160"/>
      <c r="AG41" s="160"/>
      <c r="AH41" s="160"/>
      <c r="AI41" s="160"/>
      <c r="AJ41" s="161"/>
    </row>
    <row r="42" spans="1:36" ht="12" customHeight="1" x14ac:dyDescent="0.15">
      <c r="A42" s="196" t="s">
        <v>43</v>
      </c>
      <c r="B42" s="160"/>
      <c r="C42" s="160"/>
      <c r="D42" s="160"/>
      <c r="E42" s="146">
        <v>1</v>
      </c>
      <c r="F42" s="205"/>
      <c r="G42" s="205"/>
      <c r="H42" s="205"/>
      <c r="I42" s="205"/>
      <c r="J42" s="205"/>
      <c r="K42" s="205"/>
      <c r="L42" s="205"/>
      <c r="M42" s="252"/>
      <c r="N42" s="253"/>
      <c r="O42" s="160"/>
      <c r="P42" s="160"/>
      <c r="Q42" s="160"/>
      <c r="R42" s="160"/>
      <c r="S42" s="160"/>
      <c r="T42" s="254"/>
      <c r="U42" s="255">
        <v>2</v>
      </c>
      <c r="V42" s="205"/>
      <c r="W42" s="205"/>
      <c r="X42" s="205"/>
      <c r="Y42" s="205"/>
      <c r="Z42" s="205"/>
      <c r="AA42" s="205"/>
      <c r="AB42" s="205"/>
      <c r="AC42" s="252"/>
      <c r="AD42" s="253"/>
      <c r="AE42" s="160"/>
      <c r="AF42" s="160"/>
      <c r="AG42" s="160"/>
      <c r="AH42" s="160"/>
      <c r="AI42" s="160"/>
      <c r="AJ42" s="161"/>
    </row>
    <row r="43" spans="1:36" ht="12" customHeight="1" x14ac:dyDescent="0.15">
      <c r="A43" s="196"/>
      <c r="B43" s="160"/>
      <c r="C43" s="160"/>
      <c r="D43" s="160"/>
      <c r="E43" s="149"/>
      <c r="F43" s="150"/>
      <c r="G43" s="150"/>
      <c r="H43" s="150"/>
      <c r="I43" s="150"/>
      <c r="J43" s="150"/>
      <c r="K43" s="150"/>
      <c r="L43" s="150"/>
      <c r="M43" s="149"/>
      <c r="N43" s="151"/>
      <c r="O43" s="160"/>
      <c r="P43" s="160"/>
      <c r="Q43" s="160"/>
      <c r="R43" s="160"/>
      <c r="S43" s="160"/>
      <c r="T43" s="254"/>
      <c r="U43" s="256"/>
      <c r="V43" s="150"/>
      <c r="W43" s="150"/>
      <c r="X43" s="150"/>
      <c r="Y43" s="150"/>
      <c r="Z43" s="150"/>
      <c r="AA43" s="150"/>
      <c r="AB43" s="150"/>
      <c r="AC43" s="149"/>
      <c r="AD43" s="151"/>
      <c r="AE43" s="160"/>
      <c r="AF43" s="160"/>
      <c r="AG43" s="160"/>
      <c r="AH43" s="160"/>
      <c r="AI43" s="160"/>
      <c r="AJ43" s="161"/>
    </row>
    <row r="44" spans="1:36" ht="12" customHeight="1" x14ac:dyDescent="0.15">
      <c r="A44" s="196"/>
      <c r="B44" s="160"/>
      <c r="C44" s="160"/>
      <c r="D44" s="160"/>
      <c r="E44" s="146">
        <v>3</v>
      </c>
      <c r="F44" s="205"/>
      <c r="G44" s="205"/>
      <c r="H44" s="205"/>
      <c r="I44" s="205"/>
      <c r="J44" s="205"/>
      <c r="K44" s="205"/>
      <c r="L44" s="205"/>
      <c r="M44" s="252"/>
      <c r="N44" s="253"/>
      <c r="O44" s="160"/>
      <c r="P44" s="160"/>
      <c r="Q44" s="160"/>
      <c r="R44" s="160"/>
      <c r="S44" s="160"/>
      <c r="T44" s="254"/>
      <c r="U44" s="255">
        <v>4</v>
      </c>
      <c r="V44" s="205"/>
      <c r="W44" s="205"/>
      <c r="X44" s="205"/>
      <c r="Y44" s="205"/>
      <c r="Z44" s="205"/>
      <c r="AA44" s="205"/>
      <c r="AB44" s="205"/>
      <c r="AC44" s="252"/>
      <c r="AD44" s="253"/>
      <c r="AE44" s="160"/>
      <c r="AF44" s="160"/>
      <c r="AG44" s="160"/>
      <c r="AH44" s="160"/>
      <c r="AI44" s="160"/>
      <c r="AJ44" s="161"/>
    </row>
    <row r="45" spans="1:36" ht="12" customHeight="1" x14ac:dyDescent="0.15">
      <c r="A45" s="196"/>
      <c r="B45" s="160"/>
      <c r="C45" s="160"/>
      <c r="D45" s="160"/>
      <c r="E45" s="149"/>
      <c r="F45" s="150"/>
      <c r="G45" s="150"/>
      <c r="H45" s="150"/>
      <c r="I45" s="150"/>
      <c r="J45" s="150"/>
      <c r="K45" s="150"/>
      <c r="L45" s="150"/>
      <c r="M45" s="149"/>
      <c r="N45" s="151"/>
      <c r="O45" s="160"/>
      <c r="P45" s="160"/>
      <c r="Q45" s="160"/>
      <c r="R45" s="160"/>
      <c r="S45" s="160"/>
      <c r="T45" s="254"/>
      <c r="U45" s="256"/>
      <c r="V45" s="150"/>
      <c r="W45" s="150"/>
      <c r="X45" s="150"/>
      <c r="Y45" s="150"/>
      <c r="Z45" s="150"/>
      <c r="AA45" s="150"/>
      <c r="AB45" s="150"/>
      <c r="AC45" s="149"/>
      <c r="AD45" s="151"/>
      <c r="AE45" s="160"/>
      <c r="AF45" s="160"/>
      <c r="AG45" s="160"/>
      <c r="AH45" s="160"/>
      <c r="AI45" s="160"/>
      <c r="AJ45" s="161"/>
    </row>
    <row r="46" spans="1:36" ht="12" customHeight="1" x14ac:dyDescent="0.15">
      <c r="A46" s="196" t="s">
        <v>44</v>
      </c>
      <c r="B46" s="160"/>
      <c r="C46" s="160"/>
      <c r="D46" s="160"/>
      <c r="E46" s="146">
        <v>1</v>
      </c>
      <c r="F46" s="205"/>
      <c r="G46" s="205"/>
      <c r="H46" s="205"/>
      <c r="I46" s="205"/>
      <c r="J46" s="205"/>
      <c r="K46" s="205"/>
      <c r="L46" s="205"/>
      <c r="M46" s="252"/>
      <c r="N46" s="253"/>
      <c r="O46" s="160"/>
      <c r="P46" s="160"/>
      <c r="Q46" s="160"/>
      <c r="R46" s="160"/>
      <c r="S46" s="160"/>
      <c r="T46" s="254"/>
      <c r="U46" s="255">
        <v>2</v>
      </c>
      <c r="V46" s="205"/>
      <c r="W46" s="205"/>
      <c r="X46" s="205"/>
      <c r="Y46" s="205"/>
      <c r="Z46" s="205"/>
      <c r="AA46" s="205"/>
      <c r="AB46" s="205"/>
      <c r="AC46" s="252"/>
      <c r="AD46" s="253"/>
      <c r="AE46" s="160"/>
      <c r="AF46" s="160"/>
      <c r="AG46" s="160"/>
      <c r="AH46" s="160"/>
      <c r="AI46" s="160"/>
      <c r="AJ46" s="161"/>
    </row>
    <row r="47" spans="1:36" ht="12" customHeight="1" x14ac:dyDescent="0.15">
      <c r="A47" s="196"/>
      <c r="B47" s="160"/>
      <c r="C47" s="160"/>
      <c r="D47" s="160"/>
      <c r="E47" s="149"/>
      <c r="F47" s="150"/>
      <c r="G47" s="150"/>
      <c r="H47" s="150"/>
      <c r="I47" s="150"/>
      <c r="J47" s="150"/>
      <c r="K47" s="150"/>
      <c r="L47" s="150"/>
      <c r="M47" s="149"/>
      <c r="N47" s="151"/>
      <c r="O47" s="160"/>
      <c r="P47" s="160"/>
      <c r="Q47" s="160"/>
      <c r="R47" s="160"/>
      <c r="S47" s="160"/>
      <c r="T47" s="254"/>
      <c r="U47" s="256"/>
      <c r="V47" s="150"/>
      <c r="W47" s="150"/>
      <c r="X47" s="150"/>
      <c r="Y47" s="150"/>
      <c r="Z47" s="150"/>
      <c r="AA47" s="150"/>
      <c r="AB47" s="150"/>
      <c r="AC47" s="149"/>
      <c r="AD47" s="151"/>
      <c r="AE47" s="160"/>
      <c r="AF47" s="160"/>
      <c r="AG47" s="160"/>
      <c r="AH47" s="160"/>
      <c r="AI47" s="160"/>
      <c r="AJ47" s="161"/>
    </row>
    <row r="48" spans="1:36" ht="12" customHeight="1" x14ac:dyDescent="0.15">
      <c r="A48" s="196"/>
      <c r="B48" s="160"/>
      <c r="C48" s="160"/>
      <c r="D48" s="160"/>
      <c r="E48" s="146">
        <v>3</v>
      </c>
      <c r="F48" s="205"/>
      <c r="G48" s="205"/>
      <c r="H48" s="205"/>
      <c r="I48" s="205"/>
      <c r="J48" s="205"/>
      <c r="K48" s="205"/>
      <c r="L48" s="205"/>
      <c r="M48" s="252"/>
      <c r="N48" s="253"/>
      <c r="O48" s="160"/>
      <c r="P48" s="160"/>
      <c r="Q48" s="160"/>
      <c r="R48" s="160"/>
      <c r="S48" s="160"/>
      <c r="T48" s="254"/>
      <c r="U48" s="255">
        <v>4</v>
      </c>
      <c r="V48" s="205"/>
      <c r="W48" s="205"/>
      <c r="X48" s="205"/>
      <c r="Y48" s="205"/>
      <c r="Z48" s="205"/>
      <c r="AA48" s="205"/>
      <c r="AB48" s="205"/>
      <c r="AC48" s="252"/>
      <c r="AD48" s="253"/>
      <c r="AE48" s="160"/>
      <c r="AF48" s="160"/>
      <c r="AG48" s="160"/>
      <c r="AH48" s="160"/>
      <c r="AI48" s="160"/>
      <c r="AJ48" s="161"/>
    </row>
    <row r="49" spans="1:36" ht="12" customHeight="1" x14ac:dyDescent="0.15">
      <c r="A49" s="196"/>
      <c r="B49" s="160"/>
      <c r="C49" s="160"/>
      <c r="D49" s="160"/>
      <c r="E49" s="149"/>
      <c r="F49" s="150"/>
      <c r="G49" s="150"/>
      <c r="H49" s="150"/>
      <c r="I49" s="150"/>
      <c r="J49" s="150"/>
      <c r="K49" s="150"/>
      <c r="L49" s="150"/>
      <c r="M49" s="149"/>
      <c r="N49" s="151"/>
      <c r="O49" s="160"/>
      <c r="P49" s="160"/>
      <c r="Q49" s="160"/>
      <c r="R49" s="160"/>
      <c r="S49" s="160"/>
      <c r="T49" s="254"/>
      <c r="U49" s="256"/>
      <c r="V49" s="150"/>
      <c r="W49" s="150"/>
      <c r="X49" s="150"/>
      <c r="Y49" s="150"/>
      <c r="Z49" s="150"/>
      <c r="AA49" s="150"/>
      <c r="AB49" s="150"/>
      <c r="AC49" s="149"/>
      <c r="AD49" s="151"/>
      <c r="AE49" s="160"/>
      <c r="AF49" s="160"/>
      <c r="AG49" s="160"/>
      <c r="AH49" s="160"/>
      <c r="AI49" s="160"/>
      <c r="AJ49" s="161"/>
    </row>
    <row r="50" spans="1:36" ht="12" customHeight="1" x14ac:dyDescent="0.15">
      <c r="A50" s="196" t="s">
        <v>45</v>
      </c>
      <c r="B50" s="160"/>
      <c r="C50" s="160"/>
      <c r="D50" s="160"/>
      <c r="E50" s="146">
        <v>1</v>
      </c>
      <c r="F50" s="205"/>
      <c r="G50" s="205"/>
      <c r="H50" s="205"/>
      <c r="I50" s="205"/>
      <c r="J50" s="205"/>
      <c r="K50" s="205"/>
      <c r="L50" s="205"/>
      <c r="M50" s="252"/>
      <c r="N50" s="253"/>
      <c r="O50" s="160"/>
      <c r="P50" s="160"/>
      <c r="Q50" s="160"/>
      <c r="R50" s="160"/>
      <c r="S50" s="160"/>
      <c r="T50" s="254"/>
      <c r="U50" s="255">
        <v>2</v>
      </c>
      <c r="V50" s="205"/>
      <c r="W50" s="205"/>
      <c r="X50" s="205"/>
      <c r="Y50" s="205"/>
      <c r="Z50" s="205"/>
      <c r="AA50" s="205"/>
      <c r="AB50" s="205"/>
      <c r="AC50" s="252"/>
      <c r="AD50" s="253"/>
      <c r="AE50" s="160"/>
      <c r="AF50" s="160"/>
      <c r="AG50" s="160"/>
      <c r="AH50" s="160"/>
      <c r="AI50" s="160"/>
      <c r="AJ50" s="161"/>
    </row>
    <row r="51" spans="1:36" ht="12" customHeight="1" x14ac:dyDescent="0.15">
      <c r="A51" s="196"/>
      <c r="B51" s="160"/>
      <c r="C51" s="160"/>
      <c r="D51" s="160"/>
      <c r="E51" s="149"/>
      <c r="F51" s="150"/>
      <c r="G51" s="150"/>
      <c r="H51" s="150"/>
      <c r="I51" s="150"/>
      <c r="J51" s="150"/>
      <c r="K51" s="150"/>
      <c r="L51" s="150"/>
      <c r="M51" s="149"/>
      <c r="N51" s="151"/>
      <c r="O51" s="160"/>
      <c r="P51" s="160"/>
      <c r="Q51" s="160"/>
      <c r="R51" s="160"/>
      <c r="S51" s="160"/>
      <c r="T51" s="254"/>
      <c r="U51" s="256"/>
      <c r="V51" s="150"/>
      <c r="W51" s="150"/>
      <c r="X51" s="150"/>
      <c r="Y51" s="150"/>
      <c r="Z51" s="150"/>
      <c r="AA51" s="150"/>
      <c r="AB51" s="150"/>
      <c r="AC51" s="149"/>
      <c r="AD51" s="151"/>
      <c r="AE51" s="160"/>
      <c r="AF51" s="160"/>
      <c r="AG51" s="160"/>
      <c r="AH51" s="160"/>
      <c r="AI51" s="160"/>
      <c r="AJ51" s="161"/>
    </row>
    <row r="52" spans="1:36" ht="12" customHeight="1" x14ac:dyDescent="0.15">
      <c r="A52" s="196"/>
      <c r="B52" s="160"/>
      <c r="C52" s="160"/>
      <c r="D52" s="160"/>
      <c r="E52" s="146">
        <v>3</v>
      </c>
      <c r="F52" s="205"/>
      <c r="G52" s="205"/>
      <c r="H52" s="205"/>
      <c r="I52" s="205"/>
      <c r="J52" s="205"/>
      <c r="K52" s="205"/>
      <c r="L52" s="205"/>
      <c r="M52" s="252"/>
      <c r="N52" s="253"/>
      <c r="O52" s="160"/>
      <c r="P52" s="160"/>
      <c r="Q52" s="160"/>
      <c r="R52" s="160"/>
      <c r="S52" s="160"/>
      <c r="T52" s="254"/>
      <c r="U52" s="255">
        <v>4</v>
      </c>
      <c r="V52" s="205"/>
      <c r="W52" s="205"/>
      <c r="X52" s="205"/>
      <c r="Y52" s="205"/>
      <c r="Z52" s="205"/>
      <c r="AA52" s="205"/>
      <c r="AB52" s="205"/>
      <c r="AC52" s="252"/>
      <c r="AD52" s="253"/>
      <c r="AE52" s="160"/>
      <c r="AF52" s="160"/>
      <c r="AG52" s="160"/>
      <c r="AH52" s="160"/>
      <c r="AI52" s="160"/>
      <c r="AJ52" s="161"/>
    </row>
    <row r="53" spans="1:36" ht="12" customHeight="1" x14ac:dyDescent="0.15">
      <c r="A53" s="196"/>
      <c r="B53" s="160"/>
      <c r="C53" s="160"/>
      <c r="D53" s="160"/>
      <c r="E53" s="149"/>
      <c r="F53" s="150"/>
      <c r="G53" s="150"/>
      <c r="H53" s="150"/>
      <c r="I53" s="150"/>
      <c r="J53" s="150"/>
      <c r="K53" s="150"/>
      <c r="L53" s="150"/>
      <c r="M53" s="149"/>
      <c r="N53" s="151"/>
      <c r="O53" s="160"/>
      <c r="P53" s="160"/>
      <c r="Q53" s="160"/>
      <c r="R53" s="160"/>
      <c r="S53" s="160"/>
      <c r="T53" s="254"/>
      <c r="U53" s="256"/>
      <c r="V53" s="150"/>
      <c r="W53" s="150"/>
      <c r="X53" s="150"/>
      <c r="Y53" s="150"/>
      <c r="Z53" s="150"/>
      <c r="AA53" s="150"/>
      <c r="AB53" s="150"/>
      <c r="AC53" s="149"/>
      <c r="AD53" s="151"/>
      <c r="AE53" s="160"/>
      <c r="AF53" s="160"/>
      <c r="AG53" s="160"/>
      <c r="AH53" s="160"/>
      <c r="AI53" s="160"/>
      <c r="AJ53" s="161"/>
    </row>
    <row r="54" spans="1:36" ht="12" customHeight="1" x14ac:dyDescent="0.15">
      <c r="A54" s="196" t="s">
        <v>46</v>
      </c>
      <c r="B54" s="160"/>
      <c r="C54" s="160"/>
      <c r="D54" s="160"/>
      <c r="E54" s="146">
        <v>1</v>
      </c>
      <c r="F54" s="205"/>
      <c r="G54" s="205"/>
      <c r="H54" s="205"/>
      <c r="I54" s="205"/>
      <c r="J54" s="205"/>
      <c r="K54" s="205"/>
      <c r="L54" s="205"/>
      <c r="M54" s="252"/>
      <c r="N54" s="253"/>
      <c r="O54" s="160"/>
      <c r="P54" s="160"/>
      <c r="Q54" s="160"/>
      <c r="R54" s="160"/>
      <c r="S54" s="160"/>
      <c r="T54" s="254"/>
      <c r="U54" s="255">
        <v>2</v>
      </c>
      <c r="V54" s="205"/>
      <c r="W54" s="205"/>
      <c r="X54" s="205"/>
      <c r="Y54" s="205"/>
      <c r="Z54" s="205"/>
      <c r="AA54" s="205"/>
      <c r="AB54" s="205"/>
      <c r="AC54" s="252"/>
      <c r="AD54" s="253"/>
      <c r="AE54" s="160"/>
      <c r="AF54" s="160"/>
      <c r="AG54" s="160"/>
      <c r="AH54" s="160"/>
      <c r="AI54" s="160"/>
      <c r="AJ54" s="161"/>
    </row>
    <row r="55" spans="1:36" ht="12" customHeight="1" x14ac:dyDescent="0.15">
      <c r="A55" s="196"/>
      <c r="B55" s="160"/>
      <c r="C55" s="160"/>
      <c r="D55" s="160"/>
      <c r="E55" s="149"/>
      <c r="F55" s="150"/>
      <c r="G55" s="150"/>
      <c r="H55" s="150"/>
      <c r="I55" s="150"/>
      <c r="J55" s="150"/>
      <c r="K55" s="150"/>
      <c r="L55" s="150"/>
      <c r="M55" s="149"/>
      <c r="N55" s="151"/>
      <c r="O55" s="160"/>
      <c r="P55" s="160"/>
      <c r="Q55" s="160"/>
      <c r="R55" s="160"/>
      <c r="S55" s="160"/>
      <c r="T55" s="254"/>
      <c r="U55" s="256"/>
      <c r="V55" s="150"/>
      <c r="W55" s="150"/>
      <c r="X55" s="150"/>
      <c r="Y55" s="150"/>
      <c r="Z55" s="150"/>
      <c r="AA55" s="150"/>
      <c r="AB55" s="150"/>
      <c r="AC55" s="149"/>
      <c r="AD55" s="151"/>
      <c r="AE55" s="160"/>
      <c r="AF55" s="160"/>
      <c r="AG55" s="160"/>
      <c r="AH55" s="160"/>
      <c r="AI55" s="160"/>
      <c r="AJ55" s="161"/>
    </row>
    <row r="56" spans="1:36" ht="12" customHeight="1" x14ac:dyDescent="0.15">
      <c r="A56" s="196"/>
      <c r="B56" s="160"/>
      <c r="C56" s="160"/>
      <c r="D56" s="160"/>
      <c r="E56" s="146">
        <v>3</v>
      </c>
      <c r="F56" s="205"/>
      <c r="G56" s="205"/>
      <c r="H56" s="205"/>
      <c r="I56" s="205"/>
      <c r="J56" s="205"/>
      <c r="K56" s="205"/>
      <c r="L56" s="205"/>
      <c r="M56" s="252"/>
      <c r="N56" s="253"/>
      <c r="O56" s="160"/>
      <c r="P56" s="160"/>
      <c r="Q56" s="160"/>
      <c r="R56" s="160"/>
      <c r="S56" s="160"/>
      <c r="T56" s="254"/>
      <c r="U56" s="255">
        <v>4</v>
      </c>
      <c r="V56" s="205"/>
      <c r="W56" s="205"/>
      <c r="X56" s="205"/>
      <c r="Y56" s="205"/>
      <c r="Z56" s="205"/>
      <c r="AA56" s="205"/>
      <c r="AB56" s="205"/>
      <c r="AC56" s="252"/>
      <c r="AD56" s="253"/>
      <c r="AE56" s="160"/>
      <c r="AF56" s="160"/>
      <c r="AG56" s="160"/>
      <c r="AH56" s="160"/>
      <c r="AI56" s="160"/>
      <c r="AJ56" s="161"/>
    </row>
    <row r="57" spans="1:36" ht="12" customHeight="1" x14ac:dyDescent="0.15">
      <c r="A57" s="196"/>
      <c r="B57" s="160"/>
      <c r="C57" s="160"/>
      <c r="D57" s="160"/>
      <c r="E57" s="149"/>
      <c r="F57" s="150"/>
      <c r="G57" s="150"/>
      <c r="H57" s="150"/>
      <c r="I57" s="150"/>
      <c r="J57" s="150"/>
      <c r="K57" s="150"/>
      <c r="L57" s="150"/>
      <c r="M57" s="149"/>
      <c r="N57" s="151"/>
      <c r="O57" s="160"/>
      <c r="P57" s="160"/>
      <c r="Q57" s="160"/>
      <c r="R57" s="160"/>
      <c r="S57" s="160"/>
      <c r="T57" s="254"/>
      <c r="U57" s="256"/>
      <c r="V57" s="150"/>
      <c r="W57" s="150"/>
      <c r="X57" s="150"/>
      <c r="Y57" s="150"/>
      <c r="Z57" s="150"/>
      <c r="AA57" s="150"/>
      <c r="AB57" s="150"/>
      <c r="AC57" s="149"/>
      <c r="AD57" s="151"/>
      <c r="AE57" s="160"/>
      <c r="AF57" s="160"/>
      <c r="AG57" s="160"/>
      <c r="AH57" s="160"/>
      <c r="AI57" s="160"/>
      <c r="AJ57" s="161"/>
    </row>
    <row r="58" spans="1:36" ht="12" customHeight="1" x14ac:dyDescent="0.15">
      <c r="A58" s="196" t="s">
        <v>47</v>
      </c>
      <c r="B58" s="160"/>
      <c r="C58" s="160"/>
      <c r="D58" s="160"/>
      <c r="E58" s="146">
        <v>1</v>
      </c>
      <c r="F58" s="205"/>
      <c r="G58" s="205"/>
      <c r="H58" s="205"/>
      <c r="I58" s="205"/>
      <c r="J58" s="205"/>
      <c r="K58" s="205"/>
      <c r="L58" s="205"/>
      <c r="M58" s="252"/>
      <c r="N58" s="253"/>
      <c r="O58" s="160"/>
      <c r="P58" s="160"/>
      <c r="Q58" s="160"/>
      <c r="R58" s="160"/>
      <c r="S58" s="160"/>
      <c r="T58" s="254"/>
      <c r="U58" s="255">
        <v>2</v>
      </c>
      <c r="V58" s="205"/>
      <c r="W58" s="205"/>
      <c r="X58" s="205"/>
      <c r="Y58" s="205"/>
      <c r="Z58" s="205"/>
      <c r="AA58" s="205"/>
      <c r="AB58" s="205"/>
      <c r="AC58" s="252"/>
      <c r="AD58" s="253"/>
      <c r="AE58" s="160"/>
      <c r="AF58" s="160"/>
      <c r="AG58" s="160"/>
      <c r="AH58" s="160"/>
      <c r="AI58" s="160"/>
      <c r="AJ58" s="161"/>
    </row>
    <row r="59" spans="1:36" ht="12" customHeight="1" x14ac:dyDescent="0.15">
      <c r="A59" s="196"/>
      <c r="B59" s="160"/>
      <c r="C59" s="160"/>
      <c r="D59" s="160"/>
      <c r="E59" s="149"/>
      <c r="F59" s="150"/>
      <c r="G59" s="150"/>
      <c r="H59" s="150"/>
      <c r="I59" s="150"/>
      <c r="J59" s="150"/>
      <c r="K59" s="150"/>
      <c r="L59" s="150"/>
      <c r="M59" s="149"/>
      <c r="N59" s="151"/>
      <c r="O59" s="160"/>
      <c r="P59" s="160"/>
      <c r="Q59" s="160"/>
      <c r="R59" s="160"/>
      <c r="S59" s="160"/>
      <c r="T59" s="254"/>
      <c r="U59" s="256"/>
      <c r="V59" s="150"/>
      <c r="W59" s="150"/>
      <c r="X59" s="150"/>
      <c r="Y59" s="150"/>
      <c r="Z59" s="150"/>
      <c r="AA59" s="150"/>
      <c r="AB59" s="150"/>
      <c r="AC59" s="149"/>
      <c r="AD59" s="151"/>
      <c r="AE59" s="160"/>
      <c r="AF59" s="160"/>
      <c r="AG59" s="160"/>
      <c r="AH59" s="160"/>
      <c r="AI59" s="160"/>
      <c r="AJ59" s="161"/>
    </row>
    <row r="60" spans="1:36" ht="12" customHeight="1" x14ac:dyDescent="0.15">
      <c r="A60" s="196"/>
      <c r="B60" s="160"/>
      <c r="C60" s="160"/>
      <c r="D60" s="160"/>
      <c r="E60" s="146">
        <v>3</v>
      </c>
      <c r="F60" s="205"/>
      <c r="G60" s="205"/>
      <c r="H60" s="205"/>
      <c r="I60" s="205"/>
      <c r="J60" s="205"/>
      <c r="K60" s="205"/>
      <c r="L60" s="205"/>
      <c r="M60" s="252"/>
      <c r="N60" s="253"/>
      <c r="O60" s="160"/>
      <c r="P60" s="160"/>
      <c r="Q60" s="160"/>
      <c r="R60" s="160"/>
      <c r="S60" s="160"/>
      <c r="T60" s="254"/>
      <c r="U60" s="255">
        <v>4</v>
      </c>
      <c r="V60" s="205"/>
      <c r="W60" s="205"/>
      <c r="X60" s="205"/>
      <c r="Y60" s="205"/>
      <c r="Z60" s="205"/>
      <c r="AA60" s="205"/>
      <c r="AB60" s="205"/>
      <c r="AC60" s="252"/>
      <c r="AD60" s="253"/>
      <c r="AE60" s="160"/>
      <c r="AF60" s="160"/>
      <c r="AG60" s="160"/>
      <c r="AH60" s="160"/>
      <c r="AI60" s="160"/>
      <c r="AJ60" s="161"/>
    </row>
    <row r="61" spans="1:36" ht="12" customHeight="1" thickBot="1" x14ac:dyDescent="0.2">
      <c r="A61" s="224"/>
      <c r="B61" s="173"/>
      <c r="C61" s="173"/>
      <c r="D61" s="173"/>
      <c r="E61" s="164"/>
      <c r="F61" s="165"/>
      <c r="G61" s="165"/>
      <c r="H61" s="165"/>
      <c r="I61" s="165"/>
      <c r="J61" s="165"/>
      <c r="K61" s="165"/>
      <c r="L61" s="165"/>
      <c r="M61" s="164"/>
      <c r="N61" s="166"/>
      <c r="O61" s="173"/>
      <c r="P61" s="173"/>
      <c r="Q61" s="173"/>
      <c r="R61" s="173"/>
      <c r="S61" s="173"/>
      <c r="T61" s="257"/>
      <c r="U61" s="258"/>
      <c r="V61" s="165"/>
      <c r="W61" s="165"/>
      <c r="X61" s="165"/>
      <c r="Y61" s="165"/>
      <c r="Z61" s="165"/>
      <c r="AA61" s="165"/>
      <c r="AB61" s="165"/>
      <c r="AC61" s="164"/>
      <c r="AD61" s="166"/>
      <c r="AE61" s="173"/>
      <c r="AF61" s="173"/>
      <c r="AG61" s="173"/>
      <c r="AH61" s="173"/>
      <c r="AI61" s="173"/>
      <c r="AJ61" s="179"/>
    </row>
    <row r="62" spans="1:36" ht="11.25" customHeight="1" x14ac:dyDescent="0.15">
      <c r="A62" s="10"/>
    </row>
    <row r="63" spans="1:36" ht="11.25" customHeight="1" x14ac:dyDescent="0.15">
      <c r="A63" s="10"/>
      <c r="C63" s="169" t="s">
        <v>7</v>
      </c>
      <c r="D63" s="169"/>
      <c r="E63" s="169"/>
    </row>
    <row r="64" spans="1:36" ht="9.75" customHeight="1" x14ac:dyDescent="0.15">
      <c r="A64" s="10"/>
      <c r="F64" s="174"/>
      <c r="G64" s="175"/>
      <c r="H64" s="175"/>
      <c r="I64" s="176"/>
      <c r="J64" s="169" t="s">
        <v>24</v>
      </c>
      <c r="K64" s="169"/>
      <c r="M64" s="169" t="s">
        <v>25</v>
      </c>
      <c r="N64" s="169"/>
      <c r="O64" s="169" t="s">
        <v>203</v>
      </c>
      <c r="P64" s="169"/>
      <c r="Q64" s="169"/>
      <c r="R64" s="169" t="s">
        <v>26</v>
      </c>
      <c r="S64" s="169"/>
      <c r="T64" s="174">
        <f>F64*700</f>
        <v>0</v>
      </c>
      <c r="U64" s="175"/>
      <c r="V64" s="175"/>
      <c r="W64" s="175"/>
      <c r="X64" s="175"/>
      <c r="Y64" s="175"/>
      <c r="Z64" s="175"/>
      <c r="AA64" s="176"/>
      <c r="AB64" s="169" t="s">
        <v>8</v>
      </c>
      <c r="AC64" s="169"/>
    </row>
    <row r="65" spans="1:36" ht="9.75" customHeight="1" x14ac:dyDescent="0.15">
      <c r="A65" s="10"/>
      <c r="F65" s="177"/>
      <c r="G65" s="170"/>
      <c r="H65" s="170"/>
      <c r="I65" s="178"/>
      <c r="J65" s="169"/>
      <c r="K65" s="169"/>
      <c r="M65" s="169"/>
      <c r="N65" s="169"/>
      <c r="O65" s="169"/>
      <c r="P65" s="169"/>
      <c r="Q65" s="169"/>
      <c r="R65" s="169"/>
      <c r="S65" s="169"/>
      <c r="T65" s="177"/>
      <c r="U65" s="170"/>
      <c r="V65" s="170"/>
      <c r="W65" s="170"/>
      <c r="X65" s="170"/>
      <c r="Y65" s="170"/>
      <c r="Z65" s="170"/>
      <c r="AA65" s="178"/>
      <c r="AB65" s="169"/>
      <c r="AC65" s="169"/>
    </row>
    <row r="66" spans="1:36" ht="11.25" customHeight="1" x14ac:dyDescent="0.15"/>
    <row r="67" spans="1:36" ht="13.5" customHeight="1" x14ac:dyDescent="0.15">
      <c r="A67" s="111" t="s">
        <v>90</v>
      </c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</row>
    <row r="68" spans="1:36" ht="11.25" customHeight="1" x14ac:dyDescent="0.15"/>
    <row r="69" spans="1:36" x14ac:dyDescent="0.15">
      <c r="B69" s="112" t="s">
        <v>266</v>
      </c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</row>
    <row r="70" spans="1:36" ht="9.75" customHeight="1" x14ac:dyDescent="0.15"/>
    <row r="71" spans="1:36" ht="16.5" customHeight="1" x14ac:dyDescent="0.15">
      <c r="B71" s="169" t="s">
        <v>197</v>
      </c>
      <c r="C71" s="169"/>
      <c r="D71" s="170">
        <f>入力シート!B1</f>
        <v>6</v>
      </c>
      <c r="E71" s="170"/>
      <c r="F71" s="10" t="s">
        <v>74</v>
      </c>
      <c r="G71" s="170"/>
      <c r="H71" s="170"/>
      <c r="I71" s="10" t="s">
        <v>27</v>
      </c>
      <c r="J71" s="170"/>
      <c r="K71" s="170"/>
      <c r="L71" s="10" t="s">
        <v>28</v>
      </c>
    </row>
    <row r="72" spans="1:36" ht="11.25" customHeight="1" x14ac:dyDescent="0.15"/>
    <row r="73" spans="1:36" ht="18.75" customHeight="1" x14ac:dyDescent="0.15">
      <c r="D73" s="169" t="str">
        <f>入力シート!A3</f>
        <v>団体名</v>
      </c>
      <c r="E73" s="169"/>
      <c r="F73" s="169"/>
      <c r="G73" s="169"/>
      <c r="H73" s="169"/>
      <c r="I73" s="169"/>
      <c r="J73" s="169"/>
      <c r="L73" s="170" t="str">
        <f>入力シート!B3</f>
        <v>SAGAクラブ</v>
      </c>
      <c r="M73" s="170"/>
      <c r="N73" s="170"/>
      <c r="O73" s="170"/>
      <c r="P73" s="170"/>
      <c r="Q73" s="170"/>
      <c r="R73" s="170"/>
      <c r="S73" s="170"/>
      <c r="T73" s="170"/>
      <c r="U73" s="170"/>
      <c r="V73" s="170"/>
      <c r="W73" s="170"/>
      <c r="Y73" s="169" t="str">
        <f>入力シート!A4</f>
        <v>代表者名</v>
      </c>
      <c r="Z73" s="169"/>
      <c r="AA73" s="169"/>
      <c r="AB73" s="170" t="str">
        <f>入力シート!B4</f>
        <v>佐賀　太郎</v>
      </c>
      <c r="AC73" s="170"/>
      <c r="AD73" s="170"/>
      <c r="AE73" s="170"/>
      <c r="AF73" s="170"/>
      <c r="AG73" s="170"/>
      <c r="AH73" s="170"/>
      <c r="AJ73" s="13" t="s">
        <v>10</v>
      </c>
    </row>
    <row r="74" spans="1:36" ht="13.5" customHeight="1" x14ac:dyDescent="0.15"/>
    <row r="75" spans="1:36" ht="13.5" customHeight="1" x14ac:dyDescent="0.15"/>
    <row r="76" spans="1:36" ht="13.5" customHeight="1" x14ac:dyDescent="0.15"/>
    <row r="77" spans="1:36" ht="13.5" customHeight="1" x14ac:dyDescent="0.15"/>
    <row r="78" spans="1:36" ht="13.5" customHeight="1" x14ac:dyDescent="0.15"/>
    <row r="79" spans="1:36" ht="13.5" customHeight="1" x14ac:dyDescent="0.15"/>
    <row r="80" spans="1:36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4.25" customHeight="1" x14ac:dyDescent="0.15"/>
  </sheetData>
  <mergeCells count="256">
    <mergeCell ref="L73:W73"/>
    <mergeCell ref="Y73:AA73"/>
    <mergeCell ref="AB73:AH73"/>
    <mergeCell ref="T64:AA65"/>
    <mergeCell ref="AB64:AC65"/>
    <mergeCell ref="A67:AE67"/>
    <mergeCell ref="B71:C71"/>
    <mergeCell ref="D71:E71"/>
    <mergeCell ref="G71:H71"/>
    <mergeCell ref="J71:K71"/>
    <mergeCell ref="D73:J73"/>
    <mergeCell ref="C63:E63"/>
    <mergeCell ref="F64:I65"/>
    <mergeCell ref="J64:K65"/>
    <mergeCell ref="M64:N65"/>
    <mergeCell ref="O64:Q65"/>
    <mergeCell ref="R64:S65"/>
    <mergeCell ref="AH58:AJ59"/>
    <mergeCell ref="E60:E61"/>
    <mergeCell ref="O60:Q61"/>
    <mergeCell ref="R60:T61"/>
    <mergeCell ref="U60:U61"/>
    <mergeCell ref="AE60:AG61"/>
    <mergeCell ref="AH60:AJ61"/>
    <mergeCell ref="F58:L59"/>
    <mergeCell ref="M58:N59"/>
    <mergeCell ref="F60:L61"/>
    <mergeCell ref="M60:N61"/>
    <mergeCell ref="V58:AB59"/>
    <mergeCell ref="AC58:AD59"/>
    <mergeCell ref="V60:AB61"/>
    <mergeCell ref="AC60:AD61"/>
    <mergeCell ref="AH50:AJ51"/>
    <mergeCell ref="E52:E53"/>
    <mergeCell ref="O52:Q53"/>
    <mergeCell ref="R52:T53"/>
    <mergeCell ref="AE52:AG53"/>
    <mergeCell ref="AH52:AJ53"/>
    <mergeCell ref="AH56:AJ57"/>
    <mergeCell ref="A58:D61"/>
    <mergeCell ref="E58:E59"/>
    <mergeCell ref="O58:Q59"/>
    <mergeCell ref="R58:T59"/>
    <mergeCell ref="U58:U59"/>
    <mergeCell ref="AE58:AG59"/>
    <mergeCell ref="A54:D57"/>
    <mergeCell ref="AE54:AG55"/>
    <mergeCell ref="AH54:AJ55"/>
    <mergeCell ref="E56:E57"/>
    <mergeCell ref="O56:Q57"/>
    <mergeCell ref="R56:T57"/>
    <mergeCell ref="U56:U57"/>
    <mergeCell ref="AE56:AG57"/>
    <mergeCell ref="E54:E55"/>
    <mergeCell ref="O54:Q55"/>
    <mergeCell ref="F50:L51"/>
    <mergeCell ref="A42:D45"/>
    <mergeCell ref="AE48:AG49"/>
    <mergeCell ref="AH48:AJ49"/>
    <mergeCell ref="AE50:AG51"/>
    <mergeCell ref="A50:D53"/>
    <mergeCell ref="E50:E51"/>
    <mergeCell ref="O50:Q51"/>
    <mergeCell ref="R50:T51"/>
    <mergeCell ref="U50:U51"/>
    <mergeCell ref="U52:U53"/>
    <mergeCell ref="E48:E49"/>
    <mergeCell ref="O48:Q49"/>
    <mergeCell ref="R48:T49"/>
    <mergeCell ref="U48:U49"/>
    <mergeCell ref="A46:D49"/>
    <mergeCell ref="E46:E47"/>
    <mergeCell ref="O46:Q47"/>
    <mergeCell ref="R46:T47"/>
    <mergeCell ref="U46:U47"/>
    <mergeCell ref="M44:N45"/>
    <mergeCell ref="F46:L47"/>
    <mergeCell ref="M46:N47"/>
    <mergeCell ref="F48:L49"/>
    <mergeCell ref="M48:N49"/>
    <mergeCell ref="AH38:AJ39"/>
    <mergeCell ref="E40:E41"/>
    <mergeCell ref="O40:Q41"/>
    <mergeCell ref="R40:T41"/>
    <mergeCell ref="U40:U41"/>
    <mergeCell ref="AE46:AG47"/>
    <mergeCell ref="AH46:AJ47"/>
    <mergeCell ref="AE40:AG41"/>
    <mergeCell ref="AH40:AJ41"/>
    <mergeCell ref="AE42:AG43"/>
    <mergeCell ref="AH42:AJ43"/>
    <mergeCell ref="E44:E45"/>
    <mergeCell ref="O44:Q45"/>
    <mergeCell ref="R44:T45"/>
    <mergeCell ref="U44:U45"/>
    <mergeCell ref="AE44:AG45"/>
    <mergeCell ref="E42:E43"/>
    <mergeCell ref="O42:Q43"/>
    <mergeCell ref="R42:T43"/>
    <mergeCell ref="U42:U43"/>
    <mergeCell ref="AH44:AJ45"/>
    <mergeCell ref="F42:L43"/>
    <mergeCell ref="M42:N43"/>
    <mergeCell ref="F44:L45"/>
    <mergeCell ref="A38:D41"/>
    <mergeCell ref="E38:E39"/>
    <mergeCell ref="O38:Q39"/>
    <mergeCell ref="R38:T39"/>
    <mergeCell ref="U38:U39"/>
    <mergeCell ref="AE38:AG39"/>
    <mergeCell ref="E36:E37"/>
    <mergeCell ref="O36:Q37"/>
    <mergeCell ref="R36:T37"/>
    <mergeCell ref="U36:U37"/>
    <mergeCell ref="A34:D37"/>
    <mergeCell ref="E34:E35"/>
    <mergeCell ref="O34:Q35"/>
    <mergeCell ref="R34:T35"/>
    <mergeCell ref="U34:U35"/>
    <mergeCell ref="AE34:AG35"/>
    <mergeCell ref="F38:L39"/>
    <mergeCell ref="M38:N39"/>
    <mergeCell ref="F40:L41"/>
    <mergeCell ref="M40:N41"/>
    <mergeCell ref="AH34:AJ35"/>
    <mergeCell ref="A30:D33"/>
    <mergeCell ref="AE36:AG37"/>
    <mergeCell ref="AH36:AJ37"/>
    <mergeCell ref="AE30:AG31"/>
    <mergeCell ref="AH30:AJ31"/>
    <mergeCell ref="E32:E33"/>
    <mergeCell ref="O32:Q33"/>
    <mergeCell ref="R32:T33"/>
    <mergeCell ref="U32:U33"/>
    <mergeCell ref="AE32:AG33"/>
    <mergeCell ref="E30:E31"/>
    <mergeCell ref="O30:Q31"/>
    <mergeCell ref="R30:T31"/>
    <mergeCell ref="U30:U31"/>
    <mergeCell ref="AH32:AJ33"/>
    <mergeCell ref="F34:L35"/>
    <mergeCell ref="M34:N35"/>
    <mergeCell ref="F36:L37"/>
    <mergeCell ref="M36:N37"/>
    <mergeCell ref="V34:AB35"/>
    <mergeCell ref="AC34:AD35"/>
    <mergeCell ref="V36:AB37"/>
    <mergeCell ref="AC36:AD37"/>
    <mergeCell ref="A22:D23"/>
    <mergeCell ref="AD22:AJ23"/>
    <mergeCell ref="AD24:AJ25"/>
    <mergeCell ref="A26:C27"/>
    <mergeCell ref="F26:X27"/>
    <mergeCell ref="A28:D29"/>
    <mergeCell ref="O28:Q29"/>
    <mergeCell ref="R28:T29"/>
    <mergeCell ref="AE28:AG29"/>
    <mergeCell ref="AH28:AJ29"/>
    <mergeCell ref="A24:D25"/>
    <mergeCell ref="Y24:AC25"/>
    <mergeCell ref="E22:H23"/>
    <mergeCell ref="E24:H25"/>
    <mergeCell ref="I22:S23"/>
    <mergeCell ref="I24:S25"/>
    <mergeCell ref="T22:X23"/>
    <mergeCell ref="T24:X25"/>
    <mergeCell ref="E28:L29"/>
    <mergeCell ref="M28:N29"/>
    <mergeCell ref="U28:AB29"/>
    <mergeCell ref="AC28:AD29"/>
    <mergeCell ref="I14:K15"/>
    <mergeCell ref="Y18:AC19"/>
    <mergeCell ref="D1:AD2"/>
    <mergeCell ref="C3:F4"/>
    <mergeCell ref="H3:R4"/>
    <mergeCell ref="A6:G7"/>
    <mergeCell ref="AD16:AJ17"/>
    <mergeCell ref="A10:G11"/>
    <mergeCell ref="H10:R11"/>
    <mergeCell ref="A18:D19"/>
    <mergeCell ref="A16:D17"/>
    <mergeCell ref="A14:F15"/>
    <mergeCell ref="G14:H15"/>
    <mergeCell ref="S14:W15"/>
    <mergeCell ref="Y16:AC17"/>
    <mergeCell ref="Q14:R15"/>
    <mergeCell ref="T3:AJ4"/>
    <mergeCell ref="E16:H17"/>
    <mergeCell ref="I16:S17"/>
    <mergeCell ref="T16:X17"/>
    <mergeCell ref="E18:H19"/>
    <mergeCell ref="I18:S19"/>
    <mergeCell ref="T18:X19"/>
    <mergeCell ref="AD18:AJ19"/>
    <mergeCell ref="V48:AB49"/>
    <mergeCell ref="AC48:AD49"/>
    <mergeCell ref="AK14:AS15"/>
    <mergeCell ref="AK26:AS27"/>
    <mergeCell ref="Y22:AC23"/>
    <mergeCell ref="B69:AJ69"/>
    <mergeCell ref="A20:D21"/>
    <mergeCell ref="H6:R7"/>
    <mergeCell ref="S6:Y7"/>
    <mergeCell ref="A8:G9"/>
    <mergeCell ref="H8:R9"/>
    <mergeCell ref="S8:T9"/>
    <mergeCell ref="U8:AJ9"/>
    <mergeCell ref="Z6:AJ7"/>
    <mergeCell ref="Y20:AC21"/>
    <mergeCell ref="U12:AJ13"/>
    <mergeCell ref="H12:R13"/>
    <mergeCell ref="S12:T13"/>
    <mergeCell ref="A12:G13"/>
    <mergeCell ref="AD20:AJ21"/>
    <mergeCell ref="S10:T11"/>
    <mergeCell ref="U10:AJ11"/>
    <mergeCell ref="N14:P15"/>
    <mergeCell ref="Z14:AG15"/>
    <mergeCell ref="E20:H21"/>
    <mergeCell ref="I20:S21"/>
    <mergeCell ref="T20:X21"/>
    <mergeCell ref="R54:T55"/>
    <mergeCell ref="U54:U55"/>
    <mergeCell ref="AC54:AD55"/>
    <mergeCell ref="V38:AB39"/>
    <mergeCell ref="AC38:AD39"/>
    <mergeCell ref="V40:AB41"/>
    <mergeCell ref="AC40:AD41"/>
    <mergeCell ref="V42:AB43"/>
    <mergeCell ref="AC42:AD43"/>
    <mergeCell ref="V44:AB45"/>
    <mergeCell ref="AC44:AD45"/>
    <mergeCell ref="V46:AB47"/>
    <mergeCell ref="AC46:AD47"/>
    <mergeCell ref="F30:L31"/>
    <mergeCell ref="M30:N31"/>
    <mergeCell ref="F32:L33"/>
    <mergeCell ref="M32:N33"/>
    <mergeCell ref="V30:AB31"/>
    <mergeCell ref="AC30:AD31"/>
    <mergeCell ref="V32:AB33"/>
    <mergeCell ref="AC32:AD33"/>
    <mergeCell ref="V56:AB57"/>
    <mergeCell ref="AC56:AD57"/>
    <mergeCell ref="M50:N51"/>
    <mergeCell ref="F52:L53"/>
    <mergeCell ref="M52:N53"/>
    <mergeCell ref="F54:L55"/>
    <mergeCell ref="M54:N55"/>
    <mergeCell ref="F56:L57"/>
    <mergeCell ref="M56:N57"/>
    <mergeCell ref="V50:AB51"/>
    <mergeCell ref="AC50:AD51"/>
    <mergeCell ref="V52:AB53"/>
    <mergeCell ref="AC52:AD53"/>
    <mergeCell ref="V54:AB55"/>
  </mergeCells>
  <phoneticPr fontId="2"/>
  <pageMargins left="0.39370078740157483" right="0.39370078740157483" top="0.39370078740157483" bottom="0.39370078740157483" header="0.51181102362204722" footer="0.51181102362204722"/>
  <pageSetup paperSize="9" scale="94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T63"/>
  <sheetViews>
    <sheetView workbookViewId="0">
      <selection activeCell="T3" sqref="T3:AJ4"/>
    </sheetView>
  </sheetViews>
  <sheetFormatPr defaultColWidth="9" defaultRowHeight="13.5" x14ac:dyDescent="0.15"/>
  <cols>
    <col min="1" max="1" width="2.625" style="9" customWidth="1"/>
    <col min="2" max="61" width="2.625" style="10" customWidth="1"/>
    <col min="62" max="16384" width="9" style="10"/>
  </cols>
  <sheetData>
    <row r="1" spans="1:45" ht="11.25" customHeight="1" x14ac:dyDescent="0.15">
      <c r="D1" s="145" t="str">
        <f>"令和"&amp;入力シート!B1&amp;"年度　第"&amp;入力シート!B2&amp;"回　　佐賀県中学校総合体育大会"</f>
        <v>令和6年度　第61回　　佐賀県中学校総合体育大会</v>
      </c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</row>
    <row r="2" spans="1:45" ht="11.25" customHeight="1" x14ac:dyDescent="0.15"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</row>
    <row r="3" spans="1:45" ht="11.25" customHeight="1" x14ac:dyDescent="0.15">
      <c r="C3" s="193" t="s">
        <v>61</v>
      </c>
      <c r="D3" s="193"/>
      <c r="E3" s="193"/>
      <c r="F3" s="193"/>
      <c r="H3" s="199" t="s">
        <v>50</v>
      </c>
      <c r="I3" s="200"/>
      <c r="J3" s="200"/>
      <c r="K3" s="200"/>
      <c r="L3" s="200"/>
      <c r="M3" s="200"/>
      <c r="N3" s="200"/>
      <c r="O3" s="200"/>
      <c r="P3" s="200"/>
      <c r="Q3" s="200"/>
      <c r="R3" s="201"/>
      <c r="T3" s="145" t="s">
        <v>279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</row>
    <row r="4" spans="1:45" ht="11.25" customHeight="1" x14ac:dyDescent="0.15">
      <c r="C4" s="193"/>
      <c r="D4" s="193"/>
      <c r="E4" s="193"/>
      <c r="F4" s="193"/>
      <c r="H4" s="202"/>
      <c r="I4" s="203"/>
      <c r="J4" s="203"/>
      <c r="K4" s="203"/>
      <c r="L4" s="203"/>
      <c r="M4" s="203"/>
      <c r="N4" s="203"/>
      <c r="O4" s="203"/>
      <c r="P4" s="203"/>
      <c r="Q4" s="203"/>
      <c r="R4" s="204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</row>
    <row r="5" spans="1:45" ht="11.25" customHeight="1" thickBot="1" x14ac:dyDescent="0.2"/>
    <row r="6" spans="1:45" x14ac:dyDescent="0.15">
      <c r="A6" s="180" t="s">
        <v>230</v>
      </c>
      <c r="B6" s="181"/>
      <c r="C6" s="181"/>
      <c r="D6" s="181"/>
      <c r="E6" s="181"/>
      <c r="F6" s="181"/>
      <c r="G6" s="181"/>
      <c r="H6" s="190" t="str">
        <f>入力シート!B3</f>
        <v>SAGAクラブ</v>
      </c>
      <c r="I6" s="191"/>
      <c r="J6" s="191"/>
      <c r="K6" s="191"/>
      <c r="L6" s="191"/>
      <c r="M6" s="191"/>
      <c r="N6" s="191"/>
      <c r="O6" s="191"/>
      <c r="P6" s="191"/>
      <c r="Q6" s="191"/>
      <c r="R6" s="192"/>
      <c r="S6" s="197" t="s">
        <v>231</v>
      </c>
      <c r="T6" s="197"/>
      <c r="U6" s="197"/>
      <c r="V6" s="197"/>
      <c r="W6" s="197"/>
      <c r="X6" s="197"/>
      <c r="Y6" s="197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3"/>
    </row>
    <row r="7" spans="1:45" x14ac:dyDescent="0.15">
      <c r="A7" s="182"/>
      <c r="B7" s="183"/>
      <c r="C7" s="183"/>
      <c r="D7" s="183"/>
      <c r="E7" s="183"/>
      <c r="F7" s="183"/>
      <c r="G7" s="183"/>
      <c r="H7" s="177"/>
      <c r="I7" s="170"/>
      <c r="J7" s="170"/>
      <c r="K7" s="170"/>
      <c r="L7" s="170"/>
      <c r="M7" s="170"/>
      <c r="N7" s="170"/>
      <c r="O7" s="170"/>
      <c r="P7" s="170"/>
      <c r="Q7" s="170"/>
      <c r="R7" s="178"/>
      <c r="S7" s="198"/>
      <c r="T7" s="198"/>
      <c r="U7" s="198"/>
      <c r="V7" s="198"/>
      <c r="W7" s="198"/>
      <c r="X7" s="198"/>
      <c r="Y7" s="198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5"/>
    </row>
    <row r="8" spans="1:45" ht="13.5" customHeight="1" x14ac:dyDescent="0.15">
      <c r="A8" s="207" t="s">
        <v>177</v>
      </c>
      <c r="B8" s="198"/>
      <c r="C8" s="198"/>
      <c r="D8" s="198"/>
      <c r="E8" s="198"/>
      <c r="F8" s="198"/>
      <c r="G8" s="198"/>
      <c r="H8" s="174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60" t="s">
        <v>173</v>
      </c>
      <c r="T8" s="160"/>
      <c r="U8" s="175" t="s">
        <v>216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208"/>
    </row>
    <row r="9" spans="1:45" ht="13.5" customHeight="1" x14ac:dyDescent="0.15">
      <c r="A9" s="207"/>
      <c r="B9" s="198"/>
      <c r="C9" s="198"/>
      <c r="D9" s="198"/>
      <c r="E9" s="198"/>
      <c r="F9" s="198"/>
      <c r="G9" s="198"/>
      <c r="H9" s="126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0"/>
      <c r="T9" s="160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209"/>
    </row>
    <row r="10" spans="1:45" ht="13.5" customHeight="1" x14ac:dyDescent="0.15">
      <c r="A10" s="207" t="s">
        <v>2</v>
      </c>
      <c r="B10" s="198"/>
      <c r="C10" s="198"/>
      <c r="D10" s="198"/>
      <c r="E10" s="198"/>
      <c r="F10" s="198"/>
      <c r="G10" s="198"/>
      <c r="H10" s="174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60" t="s">
        <v>173</v>
      </c>
      <c r="T10" s="160"/>
      <c r="U10" s="175" t="s">
        <v>220</v>
      </c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208"/>
    </row>
    <row r="11" spans="1:45" ht="13.5" customHeight="1" x14ac:dyDescent="0.15">
      <c r="A11" s="207"/>
      <c r="B11" s="198"/>
      <c r="C11" s="198"/>
      <c r="D11" s="198"/>
      <c r="E11" s="198"/>
      <c r="F11" s="198"/>
      <c r="G11" s="198"/>
      <c r="H11" s="126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0"/>
      <c r="T11" s="160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209"/>
    </row>
    <row r="12" spans="1:45" ht="13.5" customHeight="1" x14ac:dyDescent="0.15">
      <c r="A12" s="184" t="s">
        <v>5</v>
      </c>
      <c r="B12" s="185"/>
      <c r="C12" s="185"/>
      <c r="D12" s="185"/>
      <c r="E12" s="185"/>
      <c r="F12" s="185"/>
      <c r="G12" s="186"/>
      <c r="H12" s="174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60" t="s">
        <v>173</v>
      </c>
      <c r="T12" s="160"/>
      <c r="U12" s="175" t="s">
        <v>220</v>
      </c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208"/>
    </row>
    <row r="13" spans="1:45" ht="14.25" customHeight="1" thickBot="1" x14ac:dyDescent="0.2">
      <c r="A13" s="187"/>
      <c r="B13" s="188"/>
      <c r="C13" s="188"/>
      <c r="D13" s="188"/>
      <c r="E13" s="188"/>
      <c r="F13" s="188"/>
      <c r="G13" s="189"/>
      <c r="H13" s="210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173"/>
      <c r="T13" s="173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20"/>
    </row>
    <row r="14" spans="1:45" ht="10.5" customHeight="1" x14ac:dyDescent="0.15">
      <c r="A14" s="169" t="s">
        <v>22</v>
      </c>
      <c r="B14" s="169"/>
      <c r="C14" s="169"/>
      <c r="D14" s="227" t="s">
        <v>136</v>
      </c>
      <c r="E14" s="227"/>
      <c r="F14" s="227"/>
      <c r="G14" s="227"/>
      <c r="H14" s="227"/>
      <c r="I14" s="227"/>
      <c r="J14" s="225" t="s">
        <v>235</v>
      </c>
      <c r="K14" s="226"/>
      <c r="L14" s="205"/>
      <c r="M14" s="205"/>
      <c r="N14" s="205"/>
      <c r="O14" s="48"/>
      <c r="P14" s="48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48"/>
      <c r="AB14" s="48"/>
      <c r="AC14" s="216"/>
      <c r="AD14" s="216"/>
      <c r="AE14" s="216"/>
      <c r="AF14" s="216"/>
      <c r="AG14" s="216"/>
      <c r="AH14" s="216"/>
      <c r="AI14" s="216"/>
      <c r="AJ14" s="216"/>
      <c r="AK14" s="162"/>
      <c r="AL14" s="162"/>
      <c r="AM14" s="162"/>
      <c r="AN14" s="162"/>
      <c r="AO14" s="162"/>
      <c r="AP14" s="162"/>
      <c r="AQ14" s="162"/>
      <c r="AR14" s="162"/>
      <c r="AS14" s="162"/>
    </row>
    <row r="15" spans="1:45" ht="10.5" customHeight="1" thickBot="1" x14ac:dyDescent="0.2">
      <c r="A15" s="169"/>
      <c r="B15" s="169"/>
      <c r="C15" s="169"/>
      <c r="D15" s="227"/>
      <c r="E15" s="227"/>
      <c r="F15" s="227"/>
      <c r="G15" s="227"/>
      <c r="H15" s="227"/>
      <c r="I15" s="227"/>
      <c r="J15" s="225"/>
      <c r="K15" s="226"/>
      <c r="L15" s="205"/>
      <c r="M15" s="205"/>
      <c r="N15" s="205"/>
      <c r="O15" s="48"/>
      <c r="P15" s="48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48"/>
      <c r="AB15" s="48"/>
      <c r="AC15" s="216"/>
      <c r="AD15" s="216"/>
      <c r="AE15" s="216"/>
      <c r="AF15" s="216"/>
      <c r="AG15" s="216"/>
      <c r="AH15" s="216"/>
      <c r="AI15" s="216"/>
      <c r="AJ15" s="216"/>
      <c r="AK15" s="162"/>
      <c r="AL15" s="162"/>
      <c r="AM15" s="162"/>
      <c r="AN15" s="162"/>
      <c r="AO15" s="162"/>
      <c r="AP15" s="162"/>
      <c r="AQ15" s="162"/>
      <c r="AR15" s="162"/>
      <c r="AS15" s="162"/>
    </row>
    <row r="16" spans="1:45" ht="12" customHeight="1" x14ac:dyDescent="0.15">
      <c r="A16" s="229" t="s">
        <v>48</v>
      </c>
      <c r="B16" s="158"/>
      <c r="C16" s="158"/>
      <c r="D16" s="158"/>
      <c r="E16" s="158" t="s">
        <v>35</v>
      </c>
      <c r="F16" s="158"/>
      <c r="G16" s="158"/>
      <c r="H16" s="158"/>
      <c r="I16" s="158"/>
      <c r="J16" s="158"/>
      <c r="K16" s="152" t="s">
        <v>250</v>
      </c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4"/>
      <c r="W16" s="152" t="s">
        <v>240</v>
      </c>
      <c r="X16" s="154"/>
      <c r="Y16" s="158" t="s">
        <v>241</v>
      </c>
      <c r="Z16" s="158"/>
      <c r="AA16" s="158"/>
      <c r="AB16" s="158"/>
      <c r="AC16" s="158"/>
      <c r="AD16" s="158" t="s">
        <v>11</v>
      </c>
      <c r="AE16" s="158"/>
      <c r="AF16" s="158"/>
      <c r="AG16" s="158"/>
      <c r="AH16" s="158"/>
      <c r="AI16" s="158"/>
      <c r="AJ16" s="217"/>
    </row>
    <row r="17" spans="1:45" ht="12" customHeight="1" x14ac:dyDescent="0.15">
      <c r="A17" s="230"/>
      <c r="B17" s="159"/>
      <c r="C17" s="159"/>
      <c r="D17" s="159"/>
      <c r="E17" s="159"/>
      <c r="F17" s="159"/>
      <c r="G17" s="159"/>
      <c r="H17" s="159"/>
      <c r="I17" s="159"/>
      <c r="J17" s="159"/>
      <c r="K17" s="155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7"/>
      <c r="W17" s="155"/>
      <c r="X17" s="157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218"/>
    </row>
    <row r="18" spans="1:45" ht="12" customHeight="1" x14ac:dyDescent="0.15">
      <c r="A18" s="196">
        <v>1</v>
      </c>
      <c r="B18" s="160"/>
      <c r="C18" s="160"/>
      <c r="D18" s="160"/>
      <c r="E18" s="160" t="s">
        <v>36</v>
      </c>
      <c r="F18" s="160"/>
      <c r="G18" s="160"/>
      <c r="H18" s="160"/>
      <c r="I18" s="160"/>
      <c r="J18" s="160"/>
      <c r="K18" s="146" t="s">
        <v>251</v>
      </c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8"/>
      <c r="W18" s="146"/>
      <c r="X18" s="148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1"/>
    </row>
    <row r="19" spans="1:45" ht="12" customHeight="1" x14ac:dyDescent="0.15">
      <c r="A19" s="196"/>
      <c r="B19" s="160"/>
      <c r="C19" s="160"/>
      <c r="D19" s="160"/>
      <c r="E19" s="160"/>
      <c r="F19" s="160"/>
      <c r="G19" s="160"/>
      <c r="H19" s="160"/>
      <c r="I19" s="160"/>
      <c r="J19" s="160"/>
      <c r="K19" s="149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49"/>
      <c r="X19" s="151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1"/>
    </row>
    <row r="20" spans="1:45" ht="12" customHeight="1" x14ac:dyDescent="0.15">
      <c r="A20" s="196">
        <v>2</v>
      </c>
      <c r="B20" s="160"/>
      <c r="C20" s="160"/>
      <c r="D20" s="160"/>
      <c r="E20" s="160" t="s">
        <v>51</v>
      </c>
      <c r="F20" s="160"/>
      <c r="G20" s="160"/>
      <c r="H20" s="160"/>
      <c r="I20" s="160"/>
      <c r="J20" s="160"/>
      <c r="K20" s="146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8"/>
      <c r="W20" s="146"/>
      <c r="X20" s="148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1"/>
    </row>
    <row r="21" spans="1:45" ht="12" customHeight="1" x14ac:dyDescent="0.15">
      <c r="A21" s="196"/>
      <c r="B21" s="160"/>
      <c r="C21" s="160"/>
      <c r="D21" s="160"/>
      <c r="E21" s="160"/>
      <c r="F21" s="160"/>
      <c r="G21" s="160"/>
      <c r="H21" s="160"/>
      <c r="I21" s="160"/>
      <c r="J21" s="160"/>
      <c r="K21" s="149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1"/>
      <c r="W21" s="149"/>
      <c r="X21" s="151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1"/>
    </row>
    <row r="22" spans="1:45" ht="12" customHeight="1" x14ac:dyDescent="0.15">
      <c r="A22" s="196">
        <v>3</v>
      </c>
      <c r="B22" s="160"/>
      <c r="C22" s="160"/>
      <c r="D22" s="160"/>
      <c r="E22" s="160" t="s">
        <v>37</v>
      </c>
      <c r="F22" s="160"/>
      <c r="G22" s="160"/>
      <c r="H22" s="160"/>
      <c r="I22" s="160"/>
      <c r="J22" s="160"/>
      <c r="K22" s="146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8"/>
      <c r="W22" s="146"/>
      <c r="X22" s="148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1"/>
    </row>
    <row r="23" spans="1:45" ht="12" customHeight="1" x14ac:dyDescent="0.15">
      <c r="A23" s="196"/>
      <c r="B23" s="160"/>
      <c r="C23" s="160"/>
      <c r="D23" s="160"/>
      <c r="E23" s="160"/>
      <c r="F23" s="160"/>
      <c r="G23" s="160"/>
      <c r="H23" s="160"/>
      <c r="I23" s="160"/>
      <c r="J23" s="160"/>
      <c r="K23" s="149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1"/>
      <c r="W23" s="149"/>
      <c r="X23" s="151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1"/>
    </row>
    <row r="24" spans="1:45" ht="12" customHeight="1" x14ac:dyDescent="0.15">
      <c r="A24" s="196">
        <v>4</v>
      </c>
      <c r="B24" s="160"/>
      <c r="C24" s="160"/>
      <c r="D24" s="160"/>
      <c r="E24" s="160" t="s">
        <v>52</v>
      </c>
      <c r="F24" s="160"/>
      <c r="G24" s="160"/>
      <c r="H24" s="160"/>
      <c r="I24" s="160"/>
      <c r="J24" s="160"/>
      <c r="K24" s="146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8"/>
      <c r="W24" s="146"/>
      <c r="X24" s="148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1"/>
    </row>
    <row r="25" spans="1:45" ht="12" customHeight="1" x14ac:dyDescent="0.15">
      <c r="A25" s="196"/>
      <c r="B25" s="160"/>
      <c r="C25" s="160"/>
      <c r="D25" s="160"/>
      <c r="E25" s="160"/>
      <c r="F25" s="160"/>
      <c r="G25" s="160"/>
      <c r="H25" s="160"/>
      <c r="I25" s="160"/>
      <c r="J25" s="160"/>
      <c r="K25" s="149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1"/>
      <c r="W25" s="149"/>
      <c r="X25" s="151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1"/>
    </row>
    <row r="26" spans="1:45" ht="12" customHeight="1" x14ac:dyDescent="0.15">
      <c r="A26" s="196">
        <v>5</v>
      </c>
      <c r="B26" s="160"/>
      <c r="C26" s="160"/>
      <c r="D26" s="160"/>
      <c r="E26" s="160" t="s">
        <v>38</v>
      </c>
      <c r="F26" s="160"/>
      <c r="G26" s="160"/>
      <c r="H26" s="160"/>
      <c r="I26" s="160"/>
      <c r="J26" s="160"/>
      <c r="K26" s="146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8"/>
      <c r="W26" s="146"/>
      <c r="X26" s="148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1"/>
    </row>
    <row r="27" spans="1:45" ht="12" customHeight="1" x14ac:dyDescent="0.15">
      <c r="A27" s="196"/>
      <c r="B27" s="160"/>
      <c r="C27" s="160"/>
      <c r="D27" s="160"/>
      <c r="E27" s="160"/>
      <c r="F27" s="160"/>
      <c r="G27" s="160"/>
      <c r="H27" s="160"/>
      <c r="I27" s="160"/>
      <c r="J27" s="160"/>
      <c r="K27" s="149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1"/>
      <c r="W27" s="149"/>
      <c r="X27" s="151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1"/>
    </row>
    <row r="28" spans="1:45" ht="12" customHeight="1" x14ac:dyDescent="0.15">
      <c r="A28" s="196">
        <v>6</v>
      </c>
      <c r="B28" s="160"/>
      <c r="C28" s="160"/>
      <c r="D28" s="160"/>
      <c r="E28" s="160" t="s">
        <v>39</v>
      </c>
      <c r="F28" s="160"/>
      <c r="G28" s="160"/>
      <c r="H28" s="160"/>
      <c r="I28" s="160"/>
      <c r="J28" s="160"/>
      <c r="K28" s="146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8"/>
      <c r="W28" s="146"/>
      <c r="X28" s="148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1"/>
    </row>
    <row r="29" spans="1:45" ht="12" customHeight="1" x14ac:dyDescent="0.15">
      <c r="A29" s="196"/>
      <c r="B29" s="160"/>
      <c r="C29" s="160"/>
      <c r="D29" s="160"/>
      <c r="E29" s="160"/>
      <c r="F29" s="160"/>
      <c r="G29" s="160"/>
      <c r="H29" s="160"/>
      <c r="I29" s="160"/>
      <c r="J29" s="160"/>
      <c r="K29" s="149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1"/>
      <c r="W29" s="149"/>
      <c r="X29" s="151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1"/>
    </row>
    <row r="30" spans="1:45" ht="12" customHeight="1" x14ac:dyDescent="0.15">
      <c r="A30" s="196">
        <v>7</v>
      </c>
      <c r="B30" s="160"/>
      <c r="C30" s="160"/>
      <c r="D30" s="160"/>
      <c r="E30" s="160" t="s">
        <v>39</v>
      </c>
      <c r="F30" s="160"/>
      <c r="G30" s="160"/>
      <c r="H30" s="160"/>
      <c r="I30" s="160"/>
      <c r="J30" s="160"/>
      <c r="K30" s="146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8"/>
      <c r="W30" s="146"/>
      <c r="X30" s="148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1"/>
    </row>
    <row r="31" spans="1:45" ht="12" customHeight="1" thickBot="1" x14ac:dyDescent="0.2">
      <c r="A31" s="224"/>
      <c r="B31" s="173"/>
      <c r="C31" s="173"/>
      <c r="D31" s="173"/>
      <c r="E31" s="173"/>
      <c r="F31" s="173"/>
      <c r="G31" s="173"/>
      <c r="H31" s="173"/>
      <c r="I31" s="173"/>
      <c r="J31" s="173"/>
      <c r="K31" s="149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1"/>
      <c r="W31" s="149"/>
      <c r="X31" s="151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9"/>
    </row>
    <row r="32" spans="1:45" ht="9.75" customHeight="1" x14ac:dyDescent="0.15">
      <c r="A32" s="169" t="s">
        <v>23</v>
      </c>
      <c r="B32" s="169"/>
      <c r="C32" s="169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AK32" s="162"/>
      <c r="AL32" s="162"/>
      <c r="AM32" s="162"/>
      <c r="AN32" s="162"/>
      <c r="AO32" s="162"/>
      <c r="AP32" s="162"/>
      <c r="AQ32" s="162"/>
      <c r="AR32" s="162"/>
      <c r="AS32" s="162"/>
    </row>
    <row r="33" spans="1:46" ht="9.75" customHeight="1" thickBot="1" x14ac:dyDescent="0.2">
      <c r="A33" s="169"/>
      <c r="B33" s="169"/>
      <c r="C33" s="169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AK33" s="162"/>
      <c r="AL33" s="162"/>
      <c r="AM33" s="162"/>
      <c r="AN33" s="162"/>
      <c r="AO33" s="162"/>
      <c r="AP33" s="162"/>
      <c r="AQ33" s="162"/>
      <c r="AR33" s="162"/>
      <c r="AS33" s="162"/>
    </row>
    <row r="34" spans="1:46" ht="12" customHeight="1" x14ac:dyDescent="0.15">
      <c r="A34" s="229" t="s">
        <v>224</v>
      </c>
      <c r="B34" s="158"/>
      <c r="C34" s="158"/>
      <c r="D34" s="158"/>
      <c r="E34" s="152" t="s">
        <v>255</v>
      </c>
      <c r="F34" s="153"/>
      <c r="G34" s="153"/>
      <c r="H34" s="153"/>
      <c r="I34" s="153"/>
      <c r="J34" s="153"/>
      <c r="K34" s="153"/>
      <c r="L34" s="158" t="s">
        <v>240</v>
      </c>
      <c r="M34" s="158"/>
      <c r="N34" s="158" t="s">
        <v>241</v>
      </c>
      <c r="O34" s="158"/>
      <c r="P34" s="158"/>
      <c r="Q34" s="266" t="s">
        <v>20</v>
      </c>
      <c r="R34" s="267"/>
      <c r="S34" s="229" t="s">
        <v>107</v>
      </c>
      <c r="T34" s="263"/>
      <c r="U34" s="263"/>
      <c r="V34" s="263"/>
      <c r="W34" s="158" t="s">
        <v>255</v>
      </c>
      <c r="X34" s="158"/>
      <c r="Y34" s="158"/>
      <c r="Z34" s="158"/>
      <c r="AA34" s="158"/>
      <c r="AB34" s="158"/>
      <c r="AC34" s="158"/>
      <c r="AD34" s="158" t="s">
        <v>240</v>
      </c>
      <c r="AE34" s="158"/>
      <c r="AF34" s="158" t="s">
        <v>241</v>
      </c>
      <c r="AG34" s="158"/>
      <c r="AH34" s="158"/>
      <c r="AI34" s="266" t="s">
        <v>20</v>
      </c>
      <c r="AJ34" s="267"/>
    </row>
    <row r="35" spans="1:46" ht="12" customHeight="1" x14ac:dyDescent="0.15">
      <c r="A35" s="230"/>
      <c r="B35" s="159"/>
      <c r="C35" s="159"/>
      <c r="D35" s="159"/>
      <c r="E35" s="155"/>
      <c r="F35" s="156"/>
      <c r="G35" s="156"/>
      <c r="H35" s="156"/>
      <c r="I35" s="156"/>
      <c r="J35" s="156"/>
      <c r="K35" s="156"/>
      <c r="L35" s="159"/>
      <c r="M35" s="159"/>
      <c r="N35" s="159"/>
      <c r="O35" s="159"/>
      <c r="P35" s="159"/>
      <c r="Q35" s="268"/>
      <c r="R35" s="269"/>
      <c r="S35" s="264"/>
      <c r="T35" s="265"/>
      <c r="U35" s="265"/>
      <c r="V35" s="265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268"/>
      <c r="AJ35" s="269"/>
    </row>
    <row r="36" spans="1:46" ht="12" customHeight="1" x14ac:dyDescent="0.15">
      <c r="A36" s="196" t="s">
        <v>108</v>
      </c>
      <c r="B36" s="160"/>
      <c r="C36" s="160"/>
      <c r="D36" s="160"/>
      <c r="E36" s="160" t="s">
        <v>251</v>
      </c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1"/>
      <c r="S36" s="196" t="s">
        <v>114</v>
      </c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1"/>
    </row>
    <row r="37" spans="1:46" ht="12" customHeight="1" x14ac:dyDescent="0.15">
      <c r="A37" s="196"/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1"/>
      <c r="S37" s="196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1"/>
    </row>
    <row r="38" spans="1:46" ht="12" customHeight="1" x14ac:dyDescent="0.15">
      <c r="A38" s="196" t="s">
        <v>109</v>
      </c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1"/>
      <c r="S38" s="196" t="s">
        <v>115</v>
      </c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1"/>
      <c r="AL38" s="168"/>
      <c r="AM38" s="168"/>
      <c r="AN38" s="168"/>
      <c r="AO38" s="168"/>
      <c r="AP38" s="168"/>
      <c r="AQ38" s="168"/>
      <c r="AR38" s="168"/>
      <c r="AS38" s="168"/>
      <c r="AT38" s="168"/>
    </row>
    <row r="39" spans="1:46" ht="12" customHeight="1" x14ac:dyDescent="0.15">
      <c r="A39" s="196"/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1"/>
      <c r="S39" s="196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1"/>
      <c r="AL39" s="168"/>
      <c r="AM39" s="168"/>
      <c r="AN39" s="168"/>
      <c r="AO39" s="168"/>
      <c r="AP39" s="168"/>
      <c r="AQ39" s="168"/>
      <c r="AR39" s="168"/>
      <c r="AS39" s="168"/>
      <c r="AT39" s="168"/>
    </row>
    <row r="40" spans="1:46" ht="12" customHeight="1" x14ac:dyDescent="0.15">
      <c r="A40" s="196" t="s">
        <v>110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1"/>
      <c r="S40" s="196" t="s">
        <v>116</v>
      </c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1"/>
      <c r="AL40" s="168"/>
      <c r="AM40" s="168"/>
      <c r="AN40" s="168"/>
      <c r="AO40" s="168"/>
      <c r="AP40" s="168"/>
      <c r="AQ40" s="168"/>
      <c r="AR40" s="168"/>
      <c r="AS40" s="168"/>
      <c r="AT40" s="168"/>
    </row>
    <row r="41" spans="1:46" ht="12" customHeight="1" x14ac:dyDescent="0.15">
      <c r="A41" s="196"/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1"/>
      <c r="S41" s="196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1"/>
    </row>
    <row r="42" spans="1:46" ht="12" customHeight="1" x14ac:dyDescent="0.15">
      <c r="A42" s="196" t="s">
        <v>111</v>
      </c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1"/>
      <c r="S42" s="196" t="s">
        <v>117</v>
      </c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1"/>
    </row>
    <row r="43" spans="1:46" ht="12" customHeight="1" x14ac:dyDescent="0.15">
      <c r="A43" s="196"/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1"/>
      <c r="S43" s="196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1"/>
    </row>
    <row r="44" spans="1:46" ht="12" customHeight="1" x14ac:dyDescent="0.15">
      <c r="A44" s="196" t="s">
        <v>112</v>
      </c>
      <c r="B44" s="160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1"/>
      <c r="S44" s="196" t="s">
        <v>118</v>
      </c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1"/>
    </row>
    <row r="45" spans="1:46" ht="12" customHeight="1" x14ac:dyDescent="0.15">
      <c r="A45" s="196"/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1"/>
      <c r="S45" s="196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1"/>
    </row>
    <row r="46" spans="1:46" ht="12" customHeight="1" x14ac:dyDescent="0.15">
      <c r="A46" s="196" t="s">
        <v>113</v>
      </c>
      <c r="B46" s="160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1"/>
      <c r="S46" s="196" t="s">
        <v>119</v>
      </c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1"/>
    </row>
    <row r="47" spans="1:46" ht="12" customHeight="1" thickBot="1" x14ac:dyDescent="0.2">
      <c r="A47" s="224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9"/>
      <c r="S47" s="224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9"/>
    </row>
    <row r="48" spans="1:46" x14ac:dyDescent="0.15">
      <c r="A48" s="10"/>
    </row>
    <row r="49" spans="1:45" x14ac:dyDescent="0.15">
      <c r="A49" s="10"/>
      <c r="C49" s="169" t="s">
        <v>7</v>
      </c>
      <c r="D49" s="169"/>
      <c r="E49" s="169"/>
    </row>
    <row r="50" spans="1:45" ht="12" customHeight="1" x14ac:dyDescent="0.15">
      <c r="A50" s="10"/>
      <c r="F50" s="174"/>
      <c r="G50" s="175"/>
      <c r="H50" s="175"/>
      <c r="I50" s="176"/>
      <c r="J50" s="169" t="s">
        <v>24</v>
      </c>
      <c r="K50" s="169"/>
      <c r="M50" s="169" t="s">
        <v>30</v>
      </c>
      <c r="N50" s="169"/>
      <c r="O50" s="169" t="s">
        <v>203</v>
      </c>
      <c r="P50" s="169"/>
      <c r="Q50" s="169"/>
      <c r="R50" s="169" t="s">
        <v>49</v>
      </c>
      <c r="S50" s="169"/>
      <c r="T50" s="174">
        <f>F50*700</f>
        <v>0</v>
      </c>
      <c r="U50" s="175"/>
      <c r="V50" s="175"/>
      <c r="W50" s="175"/>
      <c r="X50" s="175"/>
      <c r="Y50" s="175"/>
      <c r="Z50" s="175"/>
      <c r="AA50" s="176"/>
      <c r="AB50" s="169" t="s">
        <v>8</v>
      </c>
      <c r="AC50" s="169"/>
    </row>
    <row r="51" spans="1:45" ht="12" customHeight="1" x14ac:dyDescent="0.15">
      <c r="A51" s="10"/>
      <c r="F51" s="177"/>
      <c r="G51" s="170"/>
      <c r="H51" s="170"/>
      <c r="I51" s="178"/>
      <c r="J51" s="169"/>
      <c r="K51" s="169"/>
      <c r="M51" s="169"/>
      <c r="N51" s="169"/>
      <c r="O51" s="169"/>
      <c r="P51" s="169"/>
      <c r="Q51" s="169"/>
      <c r="R51" s="169"/>
      <c r="S51" s="169"/>
      <c r="T51" s="177"/>
      <c r="U51" s="170"/>
      <c r="V51" s="170"/>
      <c r="W51" s="170"/>
      <c r="X51" s="170"/>
      <c r="Y51" s="170"/>
      <c r="Z51" s="170"/>
      <c r="AA51" s="178"/>
      <c r="AB51" s="169"/>
      <c r="AC51" s="169"/>
    </row>
    <row r="53" spans="1:45" x14ac:dyDescent="0.15">
      <c r="A53" s="111" t="s">
        <v>90</v>
      </c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</row>
    <row r="55" spans="1:45" x14ac:dyDescent="0.15">
      <c r="A55" s="238" t="s">
        <v>266</v>
      </c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8"/>
      <c r="S55" s="238"/>
      <c r="T55" s="238"/>
      <c r="U55" s="238"/>
      <c r="V55" s="238"/>
      <c r="W55" s="238"/>
      <c r="X55" s="238"/>
      <c r="Y55" s="238"/>
      <c r="Z55" s="238"/>
      <c r="AA55" s="238"/>
      <c r="AB55" s="238"/>
      <c r="AC55" s="238"/>
      <c r="AD55" s="238"/>
      <c r="AE55" s="238"/>
      <c r="AF55" s="238"/>
      <c r="AG55" s="238"/>
      <c r="AH55" s="238"/>
      <c r="AI55" s="238"/>
      <c r="AJ55" s="238"/>
    </row>
    <row r="57" spans="1:45" x14ac:dyDescent="0.15">
      <c r="C57" s="169" t="str">
        <f>"令和"&amp;入力シート!B1&amp;"年"</f>
        <v>令和6年</v>
      </c>
      <c r="D57" s="169"/>
      <c r="E57" s="169"/>
      <c r="F57" s="169"/>
      <c r="G57" s="170"/>
      <c r="H57" s="170"/>
      <c r="I57" s="10" t="s">
        <v>27</v>
      </c>
      <c r="J57" s="170"/>
      <c r="K57" s="170"/>
      <c r="L57" s="10" t="s">
        <v>28</v>
      </c>
    </row>
    <row r="58" spans="1:45" x14ac:dyDescent="0.15">
      <c r="C58" s="9"/>
      <c r="D58" s="9"/>
      <c r="E58" s="9"/>
      <c r="F58" s="9"/>
      <c r="G58" s="9"/>
      <c r="H58" s="9"/>
      <c r="J58" s="9"/>
      <c r="K58" s="9"/>
      <c r="M58" s="169" t="str">
        <f>入力シート!A3</f>
        <v>団体名</v>
      </c>
      <c r="N58" s="169"/>
      <c r="O58" s="169"/>
      <c r="P58" s="170" t="str">
        <f>入力シート!B3</f>
        <v>SAGAクラブ</v>
      </c>
      <c r="Q58" s="170"/>
      <c r="R58" s="170"/>
      <c r="S58" s="170"/>
      <c r="T58" s="170"/>
      <c r="U58" s="170"/>
      <c r="V58" s="170"/>
      <c r="W58" s="170"/>
      <c r="X58" s="170"/>
      <c r="Y58" s="169" t="str">
        <f>入力シート!A4</f>
        <v>代表者名</v>
      </c>
      <c r="Z58" s="169"/>
      <c r="AA58" s="169"/>
      <c r="AB58" s="170" t="str">
        <f>入力シート!B4</f>
        <v>佐賀　太郎</v>
      </c>
      <c r="AC58" s="170"/>
      <c r="AD58" s="170"/>
      <c r="AE58" s="170"/>
      <c r="AF58" s="170"/>
      <c r="AG58" s="170"/>
      <c r="AH58" s="170"/>
      <c r="AJ58" s="13" t="s">
        <v>10</v>
      </c>
    </row>
    <row r="59" spans="1:45" ht="15" customHeight="1" x14ac:dyDescent="0.15"/>
    <row r="60" spans="1:45" ht="15" hidden="1" customHeight="1" x14ac:dyDescent="0.15">
      <c r="A60" s="171" t="s">
        <v>200</v>
      </c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67" t="s">
        <v>214</v>
      </c>
      <c r="AL60" s="167"/>
      <c r="AM60" s="167"/>
      <c r="AN60" s="167"/>
      <c r="AO60" s="167"/>
      <c r="AP60" s="167"/>
      <c r="AQ60" s="167"/>
      <c r="AR60" s="167"/>
      <c r="AS60" s="167"/>
    </row>
    <row r="61" spans="1:45" ht="15" hidden="1" customHeight="1" x14ac:dyDescent="0.1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167"/>
      <c r="AL61" s="167"/>
      <c r="AM61" s="167"/>
      <c r="AN61" s="167"/>
      <c r="AO61" s="167"/>
      <c r="AP61" s="167"/>
      <c r="AQ61" s="167"/>
      <c r="AR61" s="167"/>
      <c r="AS61" s="167"/>
    </row>
    <row r="62" spans="1:45" ht="15" hidden="1" customHeight="1" x14ac:dyDescent="0.15">
      <c r="A62" s="76"/>
      <c r="B62" s="67"/>
      <c r="C62" s="171" t="str">
        <f>C57</f>
        <v>令和6年</v>
      </c>
      <c r="D62" s="171"/>
      <c r="E62" s="171"/>
      <c r="F62" s="171"/>
      <c r="G62" s="172"/>
      <c r="H62" s="172"/>
      <c r="I62" s="67" t="s">
        <v>27</v>
      </c>
      <c r="J62" s="172"/>
      <c r="K62" s="172"/>
      <c r="L62" s="67" t="s">
        <v>28</v>
      </c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167"/>
      <c r="AL62" s="167"/>
      <c r="AM62" s="167"/>
      <c r="AN62" s="167"/>
      <c r="AO62" s="167"/>
      <c r="AP62" s="167"/>
      <c r="AQ62" s="167"/>
      <c r="AR62" s="167"/>
      <c r="AS62" s="167"/>
    </row>
    <row r="63" spans="1:45" hidden="1" x14ac:dyDescent="0.15">
      <c r="A63" s="76"/>
      <c r="B63" s="67"/>
      <c r="C63" s="67"/>
      <c r="D63" s="67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2" t="e">
        <f>IF(入力シート!B3="","",INDEX(入力シート!$G$2:$L$100,MATCH(入力シート!$B$3,入力シート!$G$2:$G$100,0),4))&amp;"中学校体育連盟"</f>
        <v>#N/A</v>
      </c>
      <c r="Q63" s="172"/>
      <c r="R63" s="172"/>
      <c r="S63" s="172"/>
      <c r="T63" s="172"/>
      <c r="U63" s="172"/>
      <c r="V63" s="172"/>
      <c r="W63" s="172"/>
      <c r="X63" s="172"/>
      <c r="Y63" s="171" t="s">
        <v>9</v>
      </c>
      <c r="Z63" s="171"/>
      <c r="AA63" s="171"/>
      <c r="AB63" s="172" t="e">
        <f>IF(入力シート!B3="","",INDEX(入力シート!$G$2:$L$100,MATCH(入力シート!$B$3,入力シート!$G$2:$G$100,0),5))</f>
        <v>#N/A</v>
      </c>
      <c r="AC63" s="172"/>
      <c r="AD63" s="172"/>
      <c r="AE63" s="172"/>
      <c r="AF63" s="172"/>
      <c r="AG63" s="172"/>
      <c r="AH63" s="172"/>
      <c r="AI63" s="67"/>
      <c r="AJ63" s="77" t="s">
        <v>10</v>
      </c>
    </row>
  </sheetData>
  <mergeCells count="179">
    <mergeCell ref="E16:J17"/>
    <mergeCell ref="D14:I15"/>
    <mergeCell ref="V14:Z15"/>
    <mergeCell ref="E18:J19"/>
    <mergeCell ref="T14:U15"/>
    <mergeCell ref="A40:D41"/>
    <mergeCell ref="A30:D31"/>
    <mergeCell ref="A28:D29"/>
    <mergeCell ref="A24:D25"/>
    <mergeCell ref="A26:D27"/>
    <mergeCell ref="Y20:AC21"/>
    <mergeCell ref="S38:V39"/>
    <mergeCell ref="Q40:R41"/>
    <mergeCell ref="S40:V41"/>
    <mergeCell ref="E22:J23"/>
    <mergeCell ref="E24:J25"/>
    <mergeCell ref="A18:D19"/>
    <mergeCell ref="AD24:AJ25"/>
    <mergeCell ref="AI44:AJ45"/>
    <mergeCell ref="AI40:AJ41"/>
    <mergeCell ref="AI42:AJ43"/>
    <mergeCell ref="AI46:AJ47"/>
    <mergeCell ref="E26:J27"/>
    <mergeCell ref="E30:J31"/>
    <mergeCell ref="AD20:AJ21"/>
    <mergeCell ref="AD22:AJ23"/>
    <mergeCell ref="AD26:AJ27"/>
    <mergeCell ref="Y30:AC31"/>
    <mergeCell ref="AD30:AJ31"/>
    <mergeCell ref="Y26:AC27"/>
    <mergeCell ref="Y22:AC23"/>
    <mergeCell ref="K24:V25"/>
    <mergeCell ref="W24:X25"/>
    <mergeCell ref="K26:V27"/>
    <mergeCell ref="W26:X27"/>
    <mergeCell ref="K28:V29"/>
    <mergeCell ref="W28:X29"/>
    <mergeCell ref="K30:V31"/>
    <mergeCell ref="W30:X31"/>
    <mergeCell ref="AI34:AJ35"/>
    <mergeCell ref="E20:J21"/>
    <mergeCell ref="E63:G63"/>
    <mergeCell ref="A53:AE53"/>
    <mergeCell ref="P58:X58"/>
    <mergeCell ref="Q46:R47"/>
    <mergeCell ref="S42:V43"/>
    <mergeCell ref="Y58:AA58"/>
    <mergeCell ref="AB58:AH58"/>
    <mergeCell ref="AB63:AH63"/>
    <mergeCell ref="P63:X63"/>
    <mergeCell ref="Y63:AA63"/>
    <mergeCell ref="K63:O63"/>
    <mergeCell ref="R50:S51"/>
    <mergeCell ref="J50:K51"/>
    <mergeCell ref="M50:N51"/>
    <mergeCell ref="O50:Q51"/>
    <mergeCell ref="A55:AJ55"/>
    <mergeCell ref="C62:F62"/>
    <mergeCell ref="G62:H62"/>
    <mergeCell ref="J62:K62"/>
    <mergeCell ref="A60:AJ60"/>
    <mergeCell ref="H63:J63"/>
    <mergeCell ref="C57:F57"/>
    <mergeCell ref="J57:K57"/>
    <mergeCell ref="S44:V45"/>
    <mergeCell ref="S46:V47"/>
    <mergeCell ref="T50:AA51"/>
    <mergeCell ref="A32:C33"/>
    <mergeCell ref="E28:J29"/>
    <mergeCell ref="A20:D21"/>
    <mergeCell ref="A22:D23"/>
    <mergeCell ref="F32:X33"/>
    <mergeCell ref="F50:I51"/>
    <mergeCell ref="A46:D47"/>
    <mergeCell ref="L46:M47"/>
    <mergeCell ref="N46:P47"/>
    <mergeCell ref="W34:AC35"/>
    <mergeCell ref="W42:AC43"/>
    <mergeCell ref="G57:H57"/>
    <mergeCell ref="Q38:R39"/>
    <mergeCell ref="A36:D37"/>
    <mergeCell ref="Y28:AC29"/>
    <mergeCell ref="Y24:AC25"/>
    <mergeCell ref="D1:AD2"/>
    <mergeCell ref="C3:F4"/>
    <mergeCell ref="A6:G7"/>
    <mergeCell ref="A12:G13"/>
    <mergeCell ref="H3:R4"/>
    <mergeCell ref="J14:K15"/>
    <mergeCell ref="U12:AJ13"/>
    <mergeCell ref="S6:Y7"/>
    <mergeCell ref="Z6:AJ7"/>
    <mergeCell ref="H6:R7"/>
    <mergeCell ref="L14:N15"/>
    <mergeCell ref="Q14:S15"/>
    <mergeCell ref="S8:T9"/>
    <mergeCell ref="U8:AJ9"/>
    <mergeCell ref="A8:G9"/>
    <mergeCell ref="H8:R9"/>
    <mergeCell ref="A14:C15"/>
    <mergeCell ref="U10:AJ11"/>
    <mergeCell ref="H12:R13"/>
    <mergeCell ref="A10:G11"/>
    <mergeCell ref="H10:R11"/>
    <mergeCell ref="S10:T11"/>
    <mergeCell ref="S12:T13"/>
    <mergeCell ref="AC14:AJ15"/>
    <mergeCell ref="AK14:AS15"/>
    <mergeCell ref="AK32:AS33"/>
    <mergeCell ref="AL38:AT40"/>
    <mergeCell ref="M58:O58"/>
    <mergeCell ref="AD16:AJ17"/>
    <mergeCell ref="AD18:AJ19"/>
    <mergeCell ref="Y18:AC19"/>
    <mergeCell ref="A16:D17"/>
    <mergeCell ref="N38:P39"/>
    <mergeCell ref="E40:K41"/>
    <mergeCell ref="L40:M41"/>
    <mergeCell ref="N40:P41"/>
    <mergeCell ref="E42:K43"/>
    <mergeCell ref="L42:M43"/>
    <mergeCell ref="N42:P43"/>
    <mergeCell ref="E44:K45"/>
    <mergeCell ref="L44:M45"/>
    <mergeCell ref="N44:P45"/>
    <mergeCell ref="E46:K47"/>
    <mergeCell ref="AK60:AS62"/>
    <mergeCell ref="A38:D39"/>
    <mergeCell ref="AB50:AC51"/>
    <mergeCell ref="AD28:AJ29"/>
    <mergeCell ref="AI36:AJ37"/>
    <mergeCell ref="AI38:AJ39"/>
    <mergeCell ref="S34:V35"/>
    <mergeCell ref="S36:V37"/>
    <mergeCell ref="Q34:R35"/>
    <mergeCell ref="Q36:R37"/>
    <mergeCell ref="Q42:R43"/>
    <mergeCell ref="C49:E49"/>
    <mergeCell ref="A42:D43"/>
    <mergeCell ref="A34:D35"/>
    <mergeCell ref="A44:D45"/>
    <mergeCell ref="Q44:R45"/>
    <mergeCell ref="L34:M35"/>
    <mergeCell ref="E34:K35"/>
    <mergeCell ref="N34:P35"/>
    <mergeCell ref="E36:K37"/>
    <mergeCell ref="L36:M37"/>
    <mergeCell ref="N36:P37"/>
    <mergeCell ref="E38:K39"/>
    <mergeCell ref="L38:M39"/>
    <mergeCell ref="T3:AJ4"/>
    <mergeCell ref="W16:X17"/>
    <mergeCell ref="K16:V17"/>
    <mergeCell ref="W18:X19"/>
    <mergeCell ref="K18:V19"/>
    <mergeCell ref="K20:V21"/>
    <mergeCell ref="W20:X21"/>
    <mergeCell ref="K22:V23"/>
    <mergeCell ref="W22:X23"/>
    <mergeCell ref="Y16:AC17"/>
    <mergeCell ref="AD42:AE43"/>
    <mergeCell ref="AF42:AH43"/>
    <mergeCell ref="W44:AC45"/>
    <mergeCell ref="AD44:AE45"/>
    <mergeCell ref="AF44:AH45"/>
    <mergeCell ref="W46:AC47"/>
    <mergeCell ref="AD46:AE47"/>
    <mergeCell ref="AF46:AH47"/>
    <mergeCell ref="AD34:AE35"/>
    <mergeCell ref="AF34:AH35"/>
    <mergeCell ref="W36:AC37"/>
    <mergeCell ref="AD36:AE37"/>
    <mergeCell ref="AF36:AH37"/>
    <mergeCell ref="W38:AC39"/>
    <mergeCell ref="AD38:AE39"/>
    <mergeCell ref="AF38:AH39"/>
    <mergeCell ref="W40:AC41"/>
    <mergeCell ref="AD40:AE41"/>
    <mergeCell ref="AF40:AH41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7B5FB-9928-4453-8352-BCCC79A303FA}">
  <dimension ref="A1:AT63"/>
  <sheetViews>
    <sheetView workbookViewId="0">
      <selection activeCell="T3" sqref="T3:AJ4"/>
    </sheetView>
  </sheetViews>
  <sheetFormatPr defaultColWidth="9" defaultRowHeight="13.5" x14ac:dyDescent="0.15"/>
  <cols>
    <col min="1" max="1" width="2.625" style="9" customWidth="1"/>
    <col min="2" max="61" width="2.625" style="10" customWidth="1"/>
    <col min="62" max="16384" width="9" style="10"/>
  </cols>
  <sheetData>
    <row r="1" spans="1:45" ht="11.25" customHeight="1" x14ac:dyDescent="0.15">
      <c r="D1" s="145" t="str">
        <f>"令和"&amp;入力シート!B1&amp;"年度　第"&amp;入力シート!B2&amp;"回　　佐賀県中学校総合体育大会"</f>
        <v>令和6年度　第61回　　佐賀県中学校総合体育大会</v>
      </c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</row>
    <row r="2" spans="1:45" ht="11.25" customHeight="1" x14ac:dyDescent="0.15"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</row>
    <row r="3" spans="1:45" ht="11.25" customHeight="1" x14ac:dyDescent="0.15">
      <c r="C3" s="193" t="s">
        <v>166</v>
      </c>
      <c r="D3" s="193"/>
      <c r="E3" s="193"/>
      <c r="F3" s="193"/>
      <c r="H3" s="199" t="s">
        <v>50</v>
      </c>
      <c r="I3" s="200"/>
      <c r="J3" s="200"/>
      <c r="K3" s="200"/>
      <c r="L3" s="200"/>
      <c r="M3" s="200"/>
      <c r="N3" s="200"/>
      <c r="O3" s="200"/>
      <c r="P3" s="200"/>
      <c r="Q3" s="200"/>
      <c r="R3" s="201"/>
      <c r="T3" s="145" t="s">
        <v>279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</row>
    <row r="4" spans="1:45" ht="11.25" customHeight="1" x14ac:dyDescent="0.15">
      <c r="C4" s="193"/>
      <c r="D4" s="193"/>
      <c r="E4" s="193"/>
      <c r="F4" s="193"/>
      <c r="H4" s="202"/>
      <c r="I4" s="203"/>
      <c r="J4" s="203"/>
      <c r="K4" s="203"/>
      <c r="L4" s="203"/>
      <c r="M4" s="203"/>
      <c r="N4" s="203"/>
      <c r="O4" s="203"/>
      <c r="P4" s="203"/>
      <c r="Q4" s="203"/>
      <c r="R4" s="204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</row>
    <row r="5" spans="1:45" ht="11.25" customHeight="1" thickBot="1" x14ac:dyDescent="0.2"/>
    <row r="6" spans="1:45" x14ac:dyDescent="0.15">
      <c r="A6" s="180" t="s">
        <v>230</v>
      </c>
      <c r="B6" s="181"/>
      <c r="C6" s="181"/>
      <c r="D6" s="181"/>
      <c r="E6" s="181"/>
      <c r="F6" s="181"/>
      <c r="G6" s="181"/>
      <c r="H6" s="190" t="str">
        <f>入力シート!B3</f>
        <v>SAGAクラブ</v>
      </c>
      <c r="I6" s="191"/>
      <c r="J6" s="191"/>
      <c r="K6" s="191"/>
      <c r="L6" s="191"/>
      <c r="M6" s="191"/>
      <c r="N6" s="191"/>
      <c r="O6" s="191"/>
      <c r="P6" s="191"/>
      <c r="Q6" s="191"/>
      <c r="R6" s="192"/>
      <c r="S6" s="197" t="s">
        <v>231</v>
      </c>
      <c r="T6" s="197"/>
      <c r="U6" s="197"/>
      <c r="V6" s="197"/>
      <c r="W6" s="197"/>
      <c r="X6" s="197"/>
      <c r="Y6" s="197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3"/>
    </row>
    <row r="7" spans="1:45" x14ac:dyDescent="0.15">
      <c r="A7" s="182"/>
      <c r="B7" s="183"/>
      <c r="C7" s="183"/>
      <c r="D7" s="183"/>
      <c r="E7" s="183"/>
      <c r="F7" s="183"/>
      <c r="G7" s="183"/>
      <c r="H7" s="177"/>
      <c r="I7" s="170"/>
      <c r="J7" s="170"/>
      <c r="K7" s="170"/>
      <c r="L7" s="170"/>
      <c r="M7" s="170"/>
      <c r="N7" s="170"/>
      <c r="O7" s="170"/>
      <c r="P7" s="170"/>
      <c r="Q7" s="170"/>
      <c r="R7" s="178"/>
      <c r="S7" s="198"/>
      <c r="T7" s="198"/>
      <c r="U7" s="198"/>
      <c r="V7" s="198"/>
      <c r="W7" s="198"/>
      <c r="X7" s="198"/>
      <c r="Y7" s="198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5"/>
    </row>
    <row r="8" spans="1:45" ht="13.5" customHeight="1" x14ac:dyDescent="0.15">
      <c r="A8" s="207" t="s">
        <v>177</v>
      </c>
      <c r="B8" s="198"/>
      <c r="C8" s="198"/>
      <c r="D8" s="198"/>
      <c r="E8" s="198"/>
      <c r="F8" s="198"/>
      <c r="G8" s="198"/>
      <c r="H8" s="174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60" t="s">
        <v>173</v>
      </c>
      <c r="T8" s="160"/>
      <c r="U8" s="175" t="s">
        <v>216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208"/>
    </row>
    <row r="9" spans="1:45" ht="13.5" customHeight="1" x14ac:dyDescent="0.15">
      <c r="A9" s="207"/>
      <c r="B9" s="198"/>
      <c r="C9" s="198"/>
      <c r="D9" s="198"/>
      <c r="E9" s="198"/>
      <c r="F9" s="198"/>
      <c r="G9" s="198"/>
      <c r="H9" s="126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0"/>
      <c r="T9" s="160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209"/>
    </row>
    <row r="10" spans="1:45" ht="13.5" customHeight="1" x14ac:dyDescent="0.15">
      <c r="A10" s="207" t="s">
        <v>2</v>
      </c>
      <c r="B10" s="198"/>
      <c r="C10" s="198"/>
      <c r="D10" s="198"/>
      <c r="E10" s="198"/>
      <c r="F10" s="198"/>
      <c r="G10" s="198"/>
      <c r="H10" s="174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60" t="s">
        <v>173</v>
      </c>
      <c r="T10" s="160"/>
      <c r="U10" s="175" t="s">
        <v>220</v>
      </c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208"/>
    </row>
    <row r="11" spans="1:45" ht="13.5" customHeight="1" x14ac:dyDescent="0.15">
      <c r="A11" s="207"/>
      <c r="B11" s="198"/>
      <c r="C11" s="198"/>
      <c r="D11" s="198"/>
      <c r="E11" s="198"/>
      <c r="F11" s="198"/>
      <c r="G11" s="198"/>
      <c r="H11" s="126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0"/>
      <c r="T11" s="160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209"/>
    </row>
    <row r="12" spans="1:45" ht="13.5" customHeight="1" x14ac:dyDescent="0.15">
      <c r="A12" s="184" t="s">
        <v>5</v>
      </c>
      <c r="B12" s="185"/>
      <c r="C12" s="185"/>
      <c r="D12" s="185"/>
      <c r="E12" s="185"/>
      <c r="F12" s="185"/>
      <c r="G12" s="186"/>
      <c r="H12" s="174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60" t="s">
        <v>173</v>
      </c>
      <c r="T12" s="160"/>
      <c r="U12" s="175" t="s">
        <v>220</v>
      </c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208"/>
    </row>
    <row r="13" spans="1:45" ht="14.25" customHeight="1" thickBot="1" x14ac:dyDescent="0.2">
      <c r="A13" s="187"/>
      <c r="B13" s="188"/>
      <c r="C13" s="188"/>
      <c r="D13" s="188"/>
      <c r="E13" s="188"/>
      <c r="F13" s="188"/>
      <c r="G13" s="189"/>
      <c r="H13" s="210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173"/>
      <c r="T13" s="173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20"/>
    </row>
    <row r="14" spans="1:45" ht="10.5" customHeight="1" x14ac:dyDescent="0.15">
      <c r="A14" s="169" t="s">
        <v>22</v>
      </c>
      <c r="B14" s="169"/>
      <c r="C14" s="169"/>
      <c r="D14" s="227" t="s">
        <v>136</v>
      </c>
      <c r="E14" s="227"/>
      <c r="F14" s="227"/>
      <c r="G14" s="227"/>
      <c r="H14" s="227"/>
      <c r="I14" s="227"/>
      <c r="J14" s="225" t="s">
        <v>235</v>
      </c>
      <c r="K14" s="226"/>
      <c r="L14" s="205"/>
      <c r="M14" s="205"/>
      <c r="N14" s="205"/>
      <c r="O14" s="48"/>
      <c r="P14" s="48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48"/>
      <c r="AB14" s="48"/>
      <c r="AC14" s="216"/>
      <c r="AD14" s="216"/>
      <c r="AE14" s="216"/>
      <c r="AF14" s="216"/>
      <c r="AG14" s="216"/>
      <c r="AH14" s="216"/>
      <c r="AI14" s="216"/>
      <c r="AJ14" s="216"/>
      <c r="AK14" s="162"/>
      <c r="AL14" s="162"/>
      <c r="AM14" s="162"/>
      <c r="AN14" s="162"/>
      <c r="AO14" s="162"/>
      <c r="AP14" s="162"/>
      <c r="AQ14" s="162"/>
      <c r="AR14" s="162"/>
      <c r="AS14" s="162"/>
    </row>
    <row r="15" spans="1:45" ht="10.5" customHeight="1" thickBot="1" x14ac:dyDescent="0.2">
      <c r="A15" s="169"/>
      <c r="B15" s="169"/>
      <c r="C15" s="169"/>
      <c r="D15" s="227"/>
      <c r="E15" s="227"/>
      <c r="F15" s="227"/>
      <c r="G15" s="227"/>
      <c r="H15" s="227"/>
      <c r="I15" s="227"/>
      <c r="J15" s="225"/>
      <c r="K15" s="226"/>
      <c r="L15" s="205"/>
      <c r="M15" s="205"/>
      <c r="N15" s="205"/>
      <c r="O15" s="48"/>
      <c r="P15" s="48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48"/>
      <c r="AB15" s="48"/>
      <c r="AC15" s="216"/>
      <c r="AD15" s="216"/>
      <c r="AE15" s="216"/>
      <c r="AF15" s="216"/>
      <c r="AG15" s="216"/>
      <c r="AH15" s="216"/>
      <c r="AI15" s="216"/>
      <c r="AJ15" s="216"/>
      <c r="AK15" s="162"/>
      <c r="AL15" s="162"/>
      <c r="AM15" s="162"/>
      <c r="AN15" s="162"/>
      <c r="AO15" s="162"/>
      <c r="AP15" s="162"/>
      <c r="AQ15" s="162"/>
      <c r="AR15" s="162"/>
      <c r="AS15" s="162"/>
    </row>
    <row r="16" spans="1:45" ht="12" customHeight="1" x14ac:dyDescent="0.15">
      <c r="A16" s="194" t="s">
        <v>18</v>
      </c>
      <c r="B16" s="195"/>
      <c r="C16" s="195"/>
      <c r="D16" s="195"/>
      <c r="E16" s="195" t="s">
        <v>35</v>
      </c>
      <c r="F16" s="195"/>
      <c r="G16" s="195"/>
      <c r="H16" s="195"/>
      <c r="I16" s="195"/>
      <c r="J16" s="195"/>
      <c r="K16" s="152" t="s">
        <v>250</v>
      </c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4"/>
      <c r="W16" s="152" t="s">
        <v>240</v>
      </c>
      <c r="X16" s="154"/>
      <c r="Y16" s="158" t="s">
        <v>241</v>
      </c>
      <c r="Z16" s="158"/>
      <c r="AA16" s="158"/>
      <c r="AB16" s="158"/>
      <c r="AC16" s="158"/>
      <c r="AD16" s="158" t="s">
        <v>11</v>
      </c>
      <c r="AE16" s="158"/>
      <c r="AF16" s="158"/>
      <c r="AG16" s="158"/>
      <c r="AH16" s="158"/>
      <c r="AI16" s="158"/>
      <c r="AJ16" s="217"/>
    </row>
    <row r="17" spans="1:45" ht="12" customHeight="1" x14ac:dyDescent="0.15">
      <c r="A17" s="196"/>
      <c r="B17" s="160"/>
      <c r="C17" s="160"/>
      <c r="D17" s="160"/>
      <c r="E17" s="160"/>
      <c r="F17" s="160"/>
      <c r="G17" s="160"/>
      <c r="H17" s="160"/>
      <c r="I17" s="160"/>
      <c r="J17" s="160"/>
      <c r="K17" s="155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7"/>
      <c r="W17" s="155"/>
      <c r="X17" s="157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218"/>
    </row>
    <row r="18" spans="1:45" ht="12" customHeight="1" x14ac:dyDescent="0.15">
      <c r="A18" s="196">
        <v>1</v>
      </c>
      <c r="B18" s="160"/>
      <c r="C18" s="160"/>
      <c r="D18" s="160"/>
      <c r="E18" s="160" t="s">
        <v>36</v>
      </c>
      <c r="F18" s="160"/>
      <c r="G18" s="160"/>
      <c r="H18" s="160"/>
      <c r="I18" s="160"/>
      <c r="J18" s="160"/>
      <c r="K18" s="146" t="s">
        <v>251</v>
      </c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8"/>
      <c r="W18" s="146"/>
      <c r="X18" s="148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1"/>
    </row>
    <row r="19" spans="1:45" ht="12" customHeight="1" x14ac:dyDescent="0.15">
      <c r="A19" s="196"/>
      <c r="B19" s="160"/>
      <c r="C19" s="160"/>
      <c r="D19" s="160"/>
      <c r="E19" s="160"/>
      <c r="F19" s="160"/>
      <c r="G19" s="160"/>
      <c r="H19" s="160"/>
      <c r="I19" s="160"/>
      <c r="J19" s="160"/>
      <c r="K19" s="149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49"/>
      <c r="X19" s="151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1"/>
    </row>
    <row r="20" spans="1:45" ht="12" customHeight="1" x14ac:dyDescent="0.15">
      <c r="A20" s="196">
        <v>2</v>
      </c>
      <c r="B20" s="160"/>
      <c r="C20" s="160"/>
      <c r="D20" s="160"/>
      <c r="E20" s="160" t="s">
        <v>51</v>
      </c>
      <c r="F20" s="160"/>
      <c r="G20" s="160"/>
      <c r="H20" s="160"/>
      <c r="I20" s="160"/>
      <c r="J20" s="160"/>
      <c r="K20" s="146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8"/>
      <c r="W20" s="146"/>
      <c r="X20" s="148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1"/>
    </row>
    <row r="21" spans="1:45" ht="12" customHeight="1" x14ac:dyDescent="0.15">
      <c r="A21" s="196"/>
      <c r="B21" s="160"/>
      <c r="C21" s="160"/>
      <c r="D21" s="160"/>
      <c r="E21" s="160"/>
      <c r="F21" s="160"/>
      <c r="G21" s="160"/>
      <c r="H21" s="160"/>
      <c r="I21" s="160"/>
      <c r="J21" s="160"/>
      <c r="K21" s="149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1"/>
      <c r="W21" s="149"/>
      <c r="X21" s="151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1"/>
    </row>
    <row r="22" spans="1:45" ht="12" customHeight="1" x14ac:dyDescent="0.15">
      <c r="A22" s="196">
        <v>3</v>
      </c>
      <c r="B22" s="160"/>
      <c r="C22" s="160"/>
      <c r="D22" s="160"/>
      <c r="E22" s="160" t="s">
        <v>37</v>
      </c>
      <c r="F22" s="160"/>
      <c r="G22" s="160"/>
      <c r="H22" s="160"/>
      <c r="I22" s="160"/>
      <c r="J22" s="160"/>
      <c r="K22" s="146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8"/>
      <c r="W22" s="146"/>
      <c r="X22" s="148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1"/>
    </row>
    <row r="23" spans="1:45" ht="12" customHeight="1" x14ac:dyDescent="0.15">
      <c r="A23" s="196"/>
      <c r="B23" s="160"/>
      <c r="C23" s="160"/>
      <c r="D23" s="160"/>
      <c r="E23" s="160"/>
      <c r="F23" s="160"/>
      <c r="G23" s="160"/>
      <c r="H23" s="160"/>
      <c r="I23" s="160"/>
      <c r="J23" s="160"/>
      <c r="K23" s="149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1"/>
      <c r="W23" s="149"/>
      <c r="X23" s="151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1"/>
    </row>
    <row r="24" spans="1:45" ht="12" customHeight="1" x14ac:dyDescent="0.15">
      <c r="A24" s="196">
        <v>4</v>
      </c>
      <c r="B24" s="160"/>
      <c r="C24" s="160"/>
      <c r="D24" s="160"/>
      <c r="E24" s="160" t="s">
        <v>52</v>
      </c>
      <c r="F24" s="160"/>
      <c r="G24" s="160"/>
      <c r="H24" s="160"/>
      <c r="I24" s="160"/>
      <c r="J24" s="160"/>
      <c r="K24" s="146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8"/>
      <c r="W24" s="146"/>
      <c r="X24" s="148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1"/>
    </row>
    <row r="25" spans="1:45" ht="12" customHeight="1" x14ac:dyDescent="0.15">
      <c r="A25" s="196"/>
      <c r="B25" s="160"/>
      <c r="C25" s="160"/>
      <c r="D25" s="160"/>
      <c r="E25" s="160"/>
      <c r="F25" s="160"/>
      <c r="G25" s="160"/>
      <c r="H25" s="160"/>
      <c r="I25" s="160"/>
      <c r="J25" s="160"/>
      <c r="K25" s="149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1"/>
      <c r="W25" s="149"/>
      <c r="X25" s="151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1"/>
    </row>
    <row r="26" spans="1:45" ht="12" customHeight="1" x14ac:dyDescent="0.15">
      <c r="A26" s="196">
        <v>5</v>
      </c>
      <c r="B26" s="160"/>
      <c r="C26" s="160"/>
      <c r="D26" s="160"/>
      <c r="E26" s="160" t="s">
        <v>38</v>
      </c>
      <c r="F26" s="160"/>
      <c r="G26" s="160"/>
      <c r="H26" s="160"/>
      <c r="I26" s="160"/>
      <c r="J26" s="160"/>
      <c r="K26" s="146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8"/>
      <c r="W26" s="146"/>
      <c r="X26" s="148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1"/>
    </row>
    <row r="27" spans="1:45" ht="12" customHeight="1" x14ac:dyDescent="0.15">
      <c r="A27" s="196"/>
      <c r="B27" s="160"/>
      <c r="C27" s="160"/>
      <c r="D27" s="160"/>
      <c r="E27" s="160"/>
      <c r="F27" s="160"/>
      <c r="G27" s="160"/>
      <c r="H27" s="160"/>
      <c r="I27" s="160"/>
      <c r="J27" s="160"/>
      <c r="K27" s="149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1"/>
      <c r="W27" s="149"/>
      <c r="X27" s="151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1"/>
    </row>
    <row r="28" spans="1:45" ht="12" customHeight="1" x14ac:dyDescent="0.15">
      <c r="A28" s="196">
        <v>6</v>
      </c>
      <c r="B28" s="160"/>
      <c r="C28" s="160"/>
      <c r="D28" s="160"/>
      <c r="E28" s="160" t="s">
        <v>39</v>
      </c>
      <c r="F28" s="160"/>
      <c r="G28" s="160"/>
      <c r="H28" s="160"/>
      <c r="I28" s="160"/>
      <c r="J28" s="160"/>
      <c r="K28" s="146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8"/>
      <c r="W28" s="146"/>
      <c r="X28" s="148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1"/>
    </row>
    <row r="29" spans="1:45" ht="12" customHeight="1" x14ac:dyDescent="0.15">
      <c r="A29" s="196"/>
      <c r="B29" s="160"/>
      <c r="C29" s="160"/>
      <c r="D29" s="160"/>
      <c r="E29" s="160"/>
      <c r="F29" s="160"/>
      <c r="G29" s="160"/>
      <c r="H29" s="160"/>
      <c r="I29" s="160"/>
      <c r="J29" s="160"/>
      <c r="K29" s="149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1"/>
      <c r="W29" s="149"/>
      <c r="X29" s="151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1"/>
    </row>
    <row r="30" spans="1:45" ht="12" customHeight="1" x14ac:dyDescent="0.15">
      <c r="A30" s="196">
        <v>7</v>
      </c>
      <c r="B30" s="160"/>
      <c r="C30" s="160"/>
      <c r="D30" s="160"/>
      <c r="E30" s="160" t="s">
        <v>39</v>
      </c>
      <c r="F30" s="160"/>
      <c r="G30" s="160"/>
      <c r="H30" s="160"/>
      <c r="I30" s="160"/>
      <c r="J30" s="160"/>
      <c r="K30" s="146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8"/>
      <c r="W30" s="146"/>
      <c r="X30" s="148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1"/>
    </row>
    <row r="31" spans="1:45" ht="12" customHeight="1" thickBot="1" x14ac:dyDescent="0.2">
      <c r="A31" s="224"/>
      <c r="B31" s="173"/>
      <c r="C31" s="173"/>
      <c r="D31" s="173"/>
      <c r="E31" s="173"/>
      <c r="F31" s="173"/>
      <c r="G31" s="173"/>
      <c r="H31" s="173"/>
      <c r="I31" s="173"/>
      <c r="J31" s="173"/>
      <c r="K31" s="149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1"/>
      <c r="W31" s="149"/>
      <c r="X31" s="151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9"/>
    </row>
    <row r="32" spans="1:45" ht="9.75" customHeight="1" x14ac:dyDescent="0.15">
      <c r="A32" s="169" t="s">
        <v>23</v>
      </c>
      <c r="B32" s="169"/>
      <c r="C32" s="169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AK32" s="162"/>
      <c r="AL32" s="162"/>
      <c r="AM32" s="162"/>
      <c r="AN32" s="162"/>
      <c r="AO32" s="162"/>
      <c r="AP32" s="162"/>
      <c r="AQ32" s="162"/>
      <c r="AR32" s="162"/>
      <c r="AS32" s="162"/>
    </row>
    <row r="33" spans="1:46" ht="9.75" customHeight="1" thickBot="1" x14ac:dyDescent="0.2">
      <c r="A33" s="211"/>
      <c r="B33" s="211"/>
      <c r="C33" s="211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AK33" s="162"/>
      <c r="AL33" s="162"/>
      <c r="AM33" s="162"/>
      <c r="AN33" s="162"/>
      <c r="AO33" s="162"/>
      <c r="AP33" s="162"/>
      <c r="AQ33" s="162"/>
      <c r="AR33" s="162"/>
      <c r="AS33" s="162"/>
    </row>
    <row r="34" spans="1:46" ht="12" customHeight="1" x14ac:dyDescent="0.15">
      <c r="A34" s="194" t="s">
        <v>224</v>
      </c>
      <c r="B34" s="195"/>
      <c r="C34" s="195"/>
      <c r="D34" s="195"/>
      <c r="E34" s="152" t="s">
        <v>255</v>
      </c>
      <c r="F34" s="153"/>
      <c r="G34" s="153"/>
      <c r="H34" s="153"/>
      <c r="I34" s="153"/>
      <c r="J34" s="153"/>
      <c r="K34" s="153"/>
      <c r="L34" s="158" t="s">
        <v>240</v>
      </c>
      <c r="M34" s="158"/>
      <c r="N34" s="158" t="s">
        <v>241</v>
      </c>
      <c r="O34" s="158"/>
      <c r="P34" s="158"/>
      <c r="Q34" s="266" t="s">
        <v>20</v>
      </c>
      <c r="R34" s="267"/>
      <c r="S34" s="229" t="s">
        <v>107</v>
      </c>
      <c r="T34" s="263"/>
      <c r="U34" s="263"/>
      <c r="V34" s="263"/>
      <c r="W34" s="158" t="s">
        <v>255</v>
      </c>
      <c r="X34" s="158"/>
      <c r="Y34" s="158"/>
      <c r="Z34" s="158"/>
      <c r="AA34" s="158"/>
      <c r="AB34" s="158"/>
      <c r="AC34" s="158"/>
      <c r="AD34" s="158" t="s">
        <v>240</v>
      </c>
      <c r="AE34" s="158"/>
      <c r="AF34" s="158" t="s">
        <v>241</v>
      </c>
      <c r="AG34" s="158"/>
      <c r="AH34" s="158"/>
      <c r="AI34" s="266" t="s">
        <v>20</v>
      </c>
      <c r="AJ34" s="267"/>
    </row>
    <row r="35" spans="1:46" ht="12" customHeight="1" x14ac:dyDescent="0.15">
      <c r="A35" s="196"/>
      <c r="B35" s="160"/>
      <c r="C35" s="160"/>
      <c r="D35" s="160"/>
      <c r="E35" s="155"/>
      <c r="F35" s="156"/>
      <c r="G35" s="156"/>
      <c r="H35" s="156"/>
      <c r="I35" s="156"/>
      <c r="J35" s="156"/>
      <c r="K35" s="156"/>
      <c r="L35" s="159"/>
      <c r="M35" s="159"/>
      <c r="N35" s="159"/>
      <c r="O35" s="159"/>
      <c r="P35" s="159"/>
      <c r="Q35" s="268"/>
      <c r="R35" s="269"/>
      <c r="S35" s="264"/>
      <c r="T35" s="265"/>
      <c r="U35" s="265"/>
      <c r="V35" s="265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268"/>
      <c r="AJ35" s="269"/>
    </row>
    <row r="36" spans="1:46" ht="12" customHeight="1" x14ac:dyDescent="0.15">
      <c r="A36" s="196" t="s">
        <v>108</v>
      </c>
      <c r="B36" s="160"/>
      <c r="C36" s="160"/>
      <c r="D36" s="160"/>
      <c r="E36" s="160" t="s">
        <v>251</v>
      </c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1"/>
      <c r="S36" s="196" t="s">
        <v>114</v>
      </c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1"/>
    </row>
    <row r="37" spans="1:46" ht="12" customHeight="1" x14ac:dyDescent="0.15">
      <c r="A37" s="196"/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1"/>
      <c r="S37" s="196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1"/>
    </row>
    <row r="38" spans="1:46" ht="12" customHeight="1" x14ac:dyDescent="0.15">
      <c r="A38" s="196" t="s">
        <v>109</v>
      </c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1"/>
      <c r="S38" s="196" t="s">
        <v>115</v>
      </c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1"/>
      <c r="AL38" s="168"/>
      <c r="AM38" s="168"/>
      <c r="AN38" s="168"/>
      <c r="AO38" s="168"/>
      <c r="AP38" s="168"/>
      <c r="AQ38" s="168"/>
      <c r="AR38" s="168"/>
      <c r="AS38" s="168"/>
      <c r="AT38" s="168"/>
    </row>
    <row r="39" spans="1:46" ht="12" customHeight="1" x14ac:dyDescent="0.15">
      <c r="A39" s="196"/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1"/>
      <c r="S39" s="196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1"/>
      <c r="AL39" s="168"/>
      <c r="AM39" s="168"/>
      <c r="AN39" s="168"/>
      <c r="AO39" s="168"/>
      <c r="AP39" s="168"/>
      <c r="AQ39" s="168"/>
      <c r="AR39" s="168"/>
      <c r="AS39" s="168"/>
      <c r="AT39" s="168"/>
    </row>
    <row r="40" spans="1:46" ht="12" customHeight="1" x14ac:dyDescent="0.15">
      <c r="A40" s="196" t="s">
        <v>110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1"/>
      <c r="S40" s="196" t="s">
        <v>116</v>
      </c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1"/>
      <c r="AL40" s="168"/>
      <c r="AM40" s="168"/>
      <c r="AN40" s="168"/>
      <c r="AO40" s="168"/>
      <c r="AP40" s="168"/>
      <c r="AQ40" s="168"/>
      <c r="AR40" s="168"/>
      <c r="AS40" s="168"/>
      <c r="AT40" s="168"/>
    </row>
    <row r="41" spans="1:46" ht="12" customHeight="1" x14ac:dyDescent="0.15">
      <c r="A41" s="196"/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1"/>
      <c r="S41" s="196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1"/>
    </row>
    <row r="42" spans="1:46" ht="12" customHeight="1" x14ac:dyDescent="0.15">
      <c r="A42" s="196" t="s">
        <v>111</v>
      </c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1"/>
      <c r="S42" s="196" t="s">
        <v>117</v>
      </c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1"/>
    </row>
    <row r="43" spans="1:46" ht="12" customHeight="1" x14ac:dyDescent="0.15">
      <c r="A43" s="196"/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1"/>
      <c r="S43" s="196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1"/>
    </row>
    <row r="44" spans="1:46" ht="12" customHeight="1" x14ac:dyDescent="0.15">
      <c r="A44" s="196" t="s">
        <v>112</v>
      </c>
      <c r="B44" s="160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1"/>
      <c r="S44" s="196" t="s">
        <v>118</v>
      </c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1"/>
    </row>
    <row r="45" spans="1:46" ht="12" customHeight="1" x14ac:dyDescent="0.15">
      <c r="A45" s="196"/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1"/>
      <c r="S45" s="196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1"/>
    </row>
    <row r="46" spans="1:46" ht="12" customHeight="1" x14ac:dyDescent="0.15">
      <c r="A46" s="196" t="s">
        <v>113</v>
      </c>
      <c r="B46" s="160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1"/>
      <c r="S46" s="196" t="s">
        <v>119</v>
      </c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1"/>
    </row>
    <row r="47" spans="1:46" ht="12" customHeight="1" thickBot="1" x14ac:dyDescent="0.2">
      <c r="A47" s="224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9"/>
      <c r="S47" s="224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9"/>
    </row>
    <row r="48" spans="1:46" x14ac:dyDescent="0.15">
      <c r="A48" s="10"/>
    </row>
    <row r="49" spans="1:45" x14ac:dyDescent="0.15">
      <c r="A49" s="10"/>
      <c r="C49" s="169" t="s">
        <v>7</v>
      </c>
      <c r="D49" s="169"/>
      <c r="E49" s="169"/>
    </row>
    <row r="50" spans="1:45" ht="12" customHeight="1" x14ac:dyDescent="0.15">
      <c r="A50" s="10"/>
      <c r="F50" s="174"/>
      <c r="G50" s="175"/>
      <c r="H50" s="175"/>
      <c r="I50" s="176"/>
      <c r="J50" s="169" t="s">
        <v>24</v>
      </c>
      <c r="K50" s="169"/>
      <c r="M50" s="169" t="s">
        <v>25</v>
      </c>
      <c r="N50" s="169"/>
      <c r="O50" s="169" t="s">
        <v>203</v>
      </c>
      <c r="P50" s="169"/>
      <c r="Q50" s="169"/>
      <c r="R50" s="169" t="s">
        <v>26</v>
      </c>
      <c r="S50" s="169"/>
      <c r="T50" s="174">
        <f>F50*700</f>
        <v>0</v>
      </c>
      <c r="U50" s="175"/>
      <c r="V50" s="175"/>
      <c r="W50" s="175"/>
      <c r="X50" s="175"/>
      <c r="Y50" s="175"/>
      <c r="Z50" s="175"/>
      <c r="AA50" s="176"/>
      <c r="AB50" s="169" t="s">
        <v>8</v>
      </c>
      <c r="AC50" s="169"/>
    </row>
    <row r="51" spans="1:45" ht="12" customHeight="1" x14ac:dyDescent="0.15">
      <c r="A51" s="10"/>
      <c r="F51" s="177"/>
      <c r="G51" s="170"/>
      <c r="H51" s="170"/>
      <c r="I51" s="178"/>
      <c r="J51" s="169"/>
      <c r="K51" s="169"/>
      <c r="M51" s="169"/>
      <c r="N51" s="169"/>
      <c r="O51" s="169"/>
      <c r="P51" s="169"/>
      <c r="Q51" s="169"/>
      <c r="R51" s="169"/>
      <c r="S51" s="169"/>
      <c r="T51" s="177"/>
      <c r="U51" s="170"/>
      <c r="V51" s="170"/>
      <c r="W51" s="170"/>
      <c r="X51" s="170"/>
      <c r="Y51" s="170"/>
      <c r="Z51" s="170"/>
      <c r="AA51" s="178"/>
      <c r="AB51" s="169"/>
      <c r="AC51" s="169"/>
    </row>
    <row r="53" spans="1:45" x14ac:dyDescent="0.15">
      <c r="A53" s="111" t="s">
        <v>90</v>
      </c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</row>
    <row r="55" spans="1:45" x14ac:dyDescent="0.15">
      <c r="A55" s="238" t="s">
        <v>266</v>
      </c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8"/>
      <c r="S55" s="238"/>
      <c r="T55" s="238"/>
      <c r="U55" s="238"/>
      <c r="V55" s="238"/>
      <c r="W55" s="238"/>
      <c r="X55" s="238"/>
      <c r="Y55" s="238"/>
      <c r="Z55" s="238"/>
      <c r="AA55" s="238"/>
      <c r="AB55" s="238"/>
      <c r="AC55" s="238"/>
      <c r="AD55" s="238"/>
      <c r="AE55" s="238"/>
      <c r="AF55" s="238"/>
      <c r="AG55" s="238"/>
      <c r="AH55" s="238"/>
      <c r="AI55" s="238"/>
      <c r="AJ55" s="238"/>
    </row>
    <row r="57" spans="1:45" x14ac:dyDescent="0.15">
      <c r="C57" s="169" t="str">
        <f>"令和"&amp;入力シート!B1&amp;"年"</f>
        <v>令和6年</v>
      </c>
      <c r="D57" s="169"/>
      <c r="E57" s="169"/>
      <c r="F57" s="169"/>
      <c r="G57" s="170"/>
      <c r="H57" s="170"/>
      <c r="I57" s="10" t="s">
        <v>27</v>
      </c>
      <c r="J57" s="170"/>
      <c r="K57" s="170"/>
      <c r="L57" s="10" t="s">
        <v>28</v>
      </c>
    </row>
    <row r="58" spans="1:45" x14ac:dyDescent="0.15">
      <c r="C58" s="9"/>
      <c r="D58" s="9"/>
      <c r="E58" s="9"/>
      <c r="F58" s="9"/>
      <c r="G58" s="9"/>
      <c r="H58" s="9"/>
      <c r="J58" s="9"/>
      <c r="K58" s="9"/>
      <c r="M58" s="169" t="str">
        <f>入力シート!A3</f>
        <v>団体名</v>
      </c>
      <c r="N58" s="169"/>
      <c r="O58" s="169"/>
      <c r="P58" s="170" t="str">
        <f>入力シート!B3</f>
        <v>SAGAクラブ</v>
      </c>
      <c r="Q58" s="170"/>
      <c r="R58" s="170"/>
      <c r="S58" s="170"/>
      <c r="T58" s="170"/>
      <c r="U58" s="170"/>
      <c r="V58" s="170"/>
      <c r="W58" s="170"/>
      <c r="X58" s="170"/>
      <c r="Y58" s="169" t="str">
        <f>入力シート!A4</f>
        <v>代表者名</v>
      </c>
      <c r="Z58" s="169"/>
      <c r="AA58" s="169"/>
      <c r="AB58" s="170" t="str">
        <f>入力シート!B4</f>
        <v>佐賀　太郎</v>
      </c>
      <c r="AC58" s="170"/>
      <c r="AD58" s="170"/>
      <c r="AE58" s="170"/>
      <c r="AF58" s="170"/>
      <c r="AG58" s="170"/>
      <c r="AH58" s="170"/>
      <c r="AJ58" s="13" t="s">
        <v>10</v>
      </c>
    </row>
    <row r="59" spans="1:45" ht="15" customHeight="1" x14ac:dyDescent="0.15"/>
    <row r="60" spans="1:45" ht="15" hidden="1" customHeight="1" x14ac:dyDescent="0.15">
      <c r="A60" s="171" t="s">
        <v>200</v>
      </c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67" t="s">
        <v>214</v>
      </c>
      <c r="AL60" s="167"/>
      <c r="AM60" s="167"/>
      <c r="AN60" s="167"/>
      <c r="AO60" s="167"/>
      <c r="AP60" s="167"/>
      <c r="AQ60" s="167"/>
      <c r="AR60" s="167"/>
      <c r="AS60" s="167"/>
    </row>
    <row r="61" spans="1:45" ht="15" hidden="1" customHeight="1" x14ac:dyDescent="0.1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167"/>
      <c r="AL61" s="167"/>
      <c r="AM61" s="167"/>
      <c r="AN61" s="167"/>
      <c r="AO61" s="167"/>
      <c r="AP61" s="167"/>
      <c r="AQ61" s="167"/>
      <c r="AR61" s="167"/>
      <c r="AS61" s="167"/>
    </row>
    <row r="62" spans="1:45" ht="15" hidden="1" customHeight="1" x14ac:dyDescent="0.15">
      <c r="A62" s="76"/>
      <c r="B62" s="67"/>
      <c r="C62" s="171" t="str">
        <f>C57</f>
        <v>令和6年</v>
      </c>
      <c r="D62" s="171"/>
      <c r="E62" s="171"/>
      <c r="F62" s="171"/>
      <c r="G62" s="172"/>
      <c r="H62" s="172"/>
      <c r="I62" s="67" t="s">
        <v>27</v>
      </c>
      <c r="J62" s="172"/>
      <c r="K62" s="172"/>
      <c r="L62" s="67" t="s">
        <v>28</v>
      </c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167"/>
      <c r="AL62" s="167"/>
      <c r="AM62" s="167"/>
      <c r="AN62" s="167"/>
      <c r="AO62" s="167"/>
      <c r="AP62" s="167"/>
      <c r="AQ62" s="167"/>
      <c r="AR62" s="167"/>
      <c r="AS62" s="167"/>
    </row>
    <row r="63" spans="1:45" hidden="1" x14ac:dyDescent="0.15">
      <c r="A63" s="76"/>
      <c r="B63" s="67"/>
      <c r="C63" s="67"/>
      <c r="D63" s="67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2" t="e">
        <f>IF(入力シート!B3="","",INDEX(入力シート!$G$2:$L$100,MATCH(入力シート!$B$3,入力シート!$G$2:$G$100,0),4))&amp;"中学校体育連盟"</f>
        <v>#N/A</v>
      </c>
      <c r="Q63" s="172"/>
      <c r="R63" s="172"/>
      <c r="S63" s="172"/>
      <c r="T63" s="172"/>
      <c r="U63" s="172"/>
      <c r="V63" s="172"/>
      <c r="W63" s="172"/>
      <c r="X63" s="172"/>
      <c r="Y63" s="171" t="s">
        <v>9</v>
      </c>
      <c r="Z63" s="171"/>
      <c r="AA63" s="171"/>
      <c r="AB63" s="172" t="e">
        <f>IF(入力シート!B3="","",INDEX(入力シート!$G$2:$L$100,MATCH(入力シート!$B$3,入力シート!$G$2:$G$100,0),5))</f>
        <v>#N/A</v>
      </c>
      <c r="AC63" s="172"/>
      <c r="AD63" s="172"/>
      <c r="AE63" s="172"/>
      <c r="AF63" s="172"/>
      <c r="AG63" s="172"/>
      <c r="AH63" s="172"/>
      <c r="AI63" s="67"/>
      <c r="AJ63" s="77" t="s">
        <v>10</v>
      </c>
    </row>
  </sheetData>
  <mergeCells count="179">
    <mergeCell ref="A8:G9"/>
    <mergeCell ref="H8:R9"/>
    <mergeCell ref="S8:T9"/>
    <mergeCell ref="U8:AJ9"/>
    <mergeCell ref="A10:G11"/>
    <mergeCell ref="H10:R11"/>
    <mergeCell ref="S10:T11"/>
    <mergeCell ref="U10:AJ11"/>
    <mergeCell ref="D1:AD2"/>
    <mergeCell ref="C3:F4"/>
    <mergeCell ref="H3:R4"/>
    <mergeCell ref="A6:G7"/>
    <mergeCell ref="H6:R7"/>
    <mergeCell ref="S6:Y7"/>
    <mergeCell ref="Z6:AJ7"/>
    <mergeCell ref="T3:AJ4"/>
    <mergeCell ref="V14:Z15"/>
    <mergeCell ref="AC14:AJ15"/>
    <mergeCell ref="AK14:AS15"/>
    <mergeCell ref="A16:D17"/>
    <mergeCell ref="E16:J17"/>
    <mergeCell ref="Y16:AC17"/>
    <mergeCell ref="AD16:AJ17"/>
    <mergeCell ref="A12:G13"/>
    <mergeCell ref="H12:R13"/>
    <mergeCell ref="S12:T13"/>
    <mergeCell ref="U12:AJ13"/>
    <mergeCell ref="A14:C15"/>
    <mergeCell ref="D14:I15"/>
    <mergeCell ref="J14:K15"/>
    <mergeCell ref="L14:N15"/>
    <mergeCell ref="Q14:S15"/>
    <mergeCell ref="T14:U15"/>
    <mergeCell ref="K16:V17"/>
    <mergeCell ref="W16:X17"/>
    <mergeCell ref="A18:D19"/>
    <mergeCell ref="E18:J19"/>
    <mergeCell ref="Y18:AC19"/>
    <mergeCell ref="AD18:AJ19"/>
    <mergeCell ref="A20:D21"/>
    <mergeCell ref="E20:J21"/>
    <mergeCell ref="Y20:AC21"/>
    <mergeCell ref="AD20:AJ21"/>
    <mergeCell ref="K18:V19"/>
    <mergeCell ref="W18:X19"/>
    <mergeCell ref="K20:V21"/>
    <mergeCell ref="W20:X21"/>
    <mergeCell ref="A22:D23"/>
    <mergeCell ref="E22:J23"/>
    <mergeCell ref="Y22:AC23"/>
    <mergeCell ref="AD22:AJ23"/>
    <mergeCell ref="A24:D25"/>
    <mergeCell ref="E24:J25"/>
    <mergeCell ref="Y24:AC25"/>
    <mergeCell ref="AD24:AJ25"/>
    <mergeCell ref="K22:V23"/>
    <mergeCell ref="W22:X23"/>
    <mergeCell ref="K24:V25"/>
    <mergeCell ref="W24:X25"/>
    <mergeCell ref="A30:D31"/>
    <mergeCell ref="E30:J31"/>
    <mergeCell ref="Y30:AC31"/>
    <mergeCell ref="AD30:AJ31"/>
    <mergeCell ref="A32:C33"/>
    <mergeCell ref="F32:X33"/>
    <mergeCell ref="A26:D27"/>
    <mergeCell ref="E26:J27"/>
    <mergeCell ref="Y26:AC27"/>
    <mergeCell ref="AD26:AJ27"/>
    <mergeCell ref="A28:D29"/>
    <mergeCell ref="E28:J29"/>
    <mergeCell ref="Y28:AC29"/>
    <mergeCell ref="AD28:AJ29"/>
    <mergeCell ref="K26:V27"/>
    <mergeCell ref="W26:X27"/>
    <mergeCell ref="K28:V29"/>
    <mergeCell ref="W28:X29"/>
    <mergeCell ref="K30:V31"/>
    <mergeCell ref="W30:X31"/>
    <mergeCell ref="AK32:AS33"/>
    <mergeCell ref="A34:D35"/>
    <mergeCell ref="Q34:R35"/>
    <mergeCell ref="S34:V35"/>
    <mergeCell ref="AI34:AJ35"/>
    <mergeCell ref="E34:K35"/>
    <mergeCell ref="L34:M35"/>
    <mergeCell ref="N34:P35"/>
    <mergeCell ref="W34:AC35"/>
    <mergeCell ref="AD34:AE35"/>
    <mergeCell ref="AF34:AH35"/>
    <mergeCell ref="AI36:AJ37"/>
    <mergeCell ref="A38:D39"/>
    <mergeCell ref="Q38:R39"/>
    <mergeCell ref="S38:V39"/>
    <mergeCell ref="AI38:AJ39"/>
    <mergeCell ref="A36:D37"/>
    <mergeCell ref="Q36:R37"/>
    <mergeCell ref="S36:V37"/>
    <mergeCell ref="E36:K37"/>
    <mergeCell ref="L36:M37"/>
    <mergeCell ref="N36:P37"/>
    <mergeCell ref="W36:AC37"/>
    <mergeCell ref="AD36:AE37"/>
    <mergeCell ref="AF36:AH37"/>
    <mergeCell ref="AL38:AT40"/>
    <mergeCell ref="A40:D41"/>
    <mergeCell ref="Q40:R41"/>
    <mergeCell ref="S40:V41"/>
    <mergeCell ref="AI40:AJ41"/>
    <mergeCell ref="E38:K39"/>
    <mergeCell ref="L38:M39"/>
    <mergeCell ref="N38:P39"/>
    <mergeCell ref="W38:AC39"/>
    <mergeCell ref="AD38:AE39"/>
    <mergeCell ref="AF38:AH39"/>
    <mergeCell ref="E40:K41"/>
    <mergeCell ref="L40:M41"/>
    <mergeCell ref="N40:P41"/>
    <mergeCell ref="W40:AC41"/>
    <mergeCell ref="AD40:AE41"/>
    <mergeCell ref="AF40:AH41"/>
    <mergeCell ref="AI42:AJ43"/>
    <mergeCell ref="A44:D45"/>
    <mergeCell ref="Q44:R45"/>
    <mergeCell ref="S44:V45"/>
    <mergeCell ref="AI44:AJ45"/>
    <mergeCell ref="A42:D43"/>
    <mergeCell ref="Q42:R43"/>
    <mergeCell ref="S42:V43"/>
    <mergeCell ref="E42:K43"/>
    <mergeCell ref="L42:M43"/>
    <mergeCell ref="N42:P43"/>
    <mergeCell ref="W42:AC43"/>
    <mergeCell ref="AD42:AE43"/>
    <mergeCell ref="AF42:AH43"/>
    <mergeCell ref="E44:K45"/>
    <mergeCell ref="L44:M45"/>
    <mergeCell ref="N44:P45"/>
    <mergeCell ref="W44:AC45"/>
    <mergeCell ref="AD44:AE45"/>
    <mergeCell ref="AF44:AH45"/>
    <mergeCell ref="AI46:AJ47"/>
    <mergeCell ref="C49:E49"/>
    <mergeCell ref="F50:I51"/>
    <mergeCell ref="J50:K51"/>
    <mergeCell ref="M50:N51"/>
    <mergeCell ref="O50:Q51"/>
    <mergeCell ref="R50:S51"/>
    <mergeCell ref="T50:AA51"/>
    <mergeCell ref="AB50:AC51"/>
    <mergeCell ref="A46:D47"/>
    <mergeCell ref="Q46:R47"/>
    <mergeCell ref="S46:V47"/>
    <mergeCell ref="E46:K47"/>
    <mergeCell ref="L46:M47"/>
    <mergeCell ref="N46:P47"/>
    <mergeCell ref="W46:AC47"/>
    <mergeCell ref="AD46:AE47"/>
    <mergeCell ref="AF46:AH47"/>
    <mergeCell ref="A53:AE53"/>
    <mergeCell ref="A55:AJ55"/>
    <mergeCell ref="C57:F57"/>
    <mergeCell ref="G57:H57"/>
    <mergeCell ref="J57:K57"/>
    <mergeCell ref="M58:O58"/>
    <mergeCell ref="P58:X58"/>
    <mergeCell ref="Y58:AA58"/>
    <mergeCell ref="AB58:AH58"/>
    <mergeCell ref="AB63:AH63"/>
    <mergeCell ref="A60:AJ60"/>
    <mergeCell ref="AK60:AS62"/>
    <mergeCell ref="C62:F62"/>
    <mergeCell ref="G62:H62"/>
    <mergeCell ref="J62:K62"/>
    <mergeCell ref="E63:G63"/>
    <mergeCell ref="H63:J63"/>
    <mergeCell ref="K63:O63"/>
    <mergeCell ref="P63:X63"/>
    <mergeCell ref="Y63:AA63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Y45"/>
  <sheetViews>
    <sheetView view="pageBreakPreview" zoomScale="85" zoomScaleNormal="100" zoomScaleSheetLayoutView="85" workbookViewId="0">
      <selection activeCell="H3" sqref="H3"/>
    </sheetView>
  </sheetViews>
  <sheetFormatPr defaultColWidth="9" defaultRowHeight="13.5" x14ac:dyDescent="0.15"/>
  <cols>
    <col min="1" max="1" width="8.375" style="9" customWidth="1"/>
    <col min="2" max="2" width="7.5" style="10" customWidth="1"/>
    <col min="3" max="3" width="6.25" style="10" customWidth="1"/>
    <col min="4" max="4" width="13.875" style="10" customWidth="1"/>
    <col min="5" max="5" width="12.75" style="10" customWidth="1"/>
    <col min="6" max="6" width="12.125" style="10" customWidth="1"/>
    <col min="7" max="7" width="5.375" style="10" customWidth="1"/>
    <col min="8" max="10" width="12.125" style="10" customWidth="1"/>
    <col min="11" max="63" width="2.625" style="10" customWidth="1"/>
    <col min="64" max="16384" width="9" style="10"/>
  </cols>
  <sheetData>
    <row r="1" spans="1:51" ht="18" customHeight="1" x14ac:dyDescent="0.15">
      <c r="A1" s="145" t="str">
        <f>"令和"&amp;入力シート!B1&amp;"年度　第"&amp;入力シート!B2&amp;"回　　佐賀県中学校総合体育大会"</f>
        <v>令和6年度　第61回　　佐賀県中学校総合体育大会</v>
      </c>
      <c r="B1" s="145"/>
      <c r="C1" s="145"/>
      <c r="D1" s="145"/>
      <c r="E1" s="145"/>
      <c r="F1" s="145"/>
      <c r="G1" s="145"/>
      <c r="H1" s="145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</row>
    <row r="2" spans="1:51" ht="6" customHeight="1" x14ac:dyDescent="0.15"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51" ht="24" customHeight="1" x14ac:dyDescent="0.15">
      <c r="D3" s="280" t="s">
        <v>179</v>
      </c>
      <c r="E3" s="281"/>
      <c r="F3" s="282"/>
      <c r="G3" s="95"/>
      <c r="H3" s="4" t="s">
        <v>279</v>
      </c>
      <c r="I3" s="12"/>
      <c r="J3" s="12"/>
      <c r="K3" s="33"/>
      <c r="L3" s="33"/>
      <c r="M3" s="33"/>
      <c r="N3" s="33"/>
      <c r="O3" s="33"/>
      <c r="P3" s="33"/>
      <c r="Q3" s="33"/>
      <c r="R3" s="33"/>
      <c r="S3" s="33"/>
      <c r="T3" s="33"/>
      <c r="W3" s="11"/>
      <c r="X3" s="11"/>
      <c r="Y3" s="11"/>
      <c r="Z3" s="11"/>
      <c r="AA3" s="11"/>
      <c r="AB3" s="11"/>
      <c r="AC3" s="11"/>
    </row>
    <row r="4" spans="1:51" ht="15" customHeight="1" x14ac:dyDescent="0.15">
      <c r="A4" s="32" t="s">
        <v>70</v>
      </c>
      <c r="D4" s="12"/>
      <c r="E4" s="12"/>
      <c r="F4" s="12"/>
      <c r="G4" s="12"/>
      <c r="H4" s="12"/>
      <c r="I4" s="12"/>
      <c r="J4" s="12"/>
      <c r="K4" s="33"/>
      <c r="L4" s="33"/>
      <c r="M4" s="33"/>
      <c r="N4" s="33"/>
      <c r="O4" s="33"/>
      <c r="P4" s="33"/>
      <c r="Q4" s="33"/>
      <c r="R4" s="33"/>
      <c r="S4" s="33"/>
      <c r="T4" s="33"/>
      <c r="V4" s="11"/>
      <c r="W4" s="11"/>
      <c r="X4" s="11"/>
      <c r="Y4" s="11"/>
      <c r="Z4" s="11"/>
      <c r="AA4" s="11"/>
      <c r="AB4" s="11"/>
      <c r="AC4" s="11"/>
    </row>
    <row r="5" spans="1:51" ht="24" customHeight="1" x14ac:dyDescent="0.15">
      <c r="B5" s="6" t="s">
        <v>221</v>
      </c>
      <c r="C5" t="s">
        <v>237</v>
      </c>
      <c r="F5" s="4"/>
      <c r="G5" s="4"/>
      <c r="I5" s="12"/>
      <c r="J5" s="12"/>
      <c r="K5" s="162"/>
      <c r="L5" s="162"/>
      <c r="M5" s="162"/>
      <c r="N5" s="162"/>
      <c r="O5" s="162"/>
      <c r="P5" s="162"/>
      <c r="Q5" s="162"/>
      <c r="R5" s="162"/>
      <c r="S5" s="162"/>
      <c r="T5" s="34"/>
      <c r="U5" s="31"/>
      <c r="V5" s="31"/>
      <c r="W5" s="31"/>
      <c r="X5" s="4"/>
      <c r="Y5" s="11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R5" s="1"/>
      <c r="AS5"/>
      <c r="AT5"/>
      <c r="AU5" s="4"/>
      <c r="AV5" s="4"/>
      <c r="AW5" s="4"/>
      <c r="AX5" s="4"/>
      <c r="AY5" s="11"/>
    </row>
    <row r="6" spans="1:51" ht="14.25" customHeight="1" thickBot="1" x14ac:dyDescent="0.2">
      <c r="A6" s="1"/>
      <c r="B6"/>
      <c r="C6"/>
      <c r="D6"/>
      <c r="E6"/>
      <c r="H6" s="88"/>
      <c r="K6" s="162"/>
      <c r="L6" s="162"/>
      <c r="M6" s="162"/>
      <c r="N6" s="162"/>
      <c r="O6" s="162"/>
      <c r="P6" s="162"/>
      <c r="Q6" s="162"/>
      <c r="R6" s="162"/>
      <c r="S6" s="162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51" ht="27" customHeight="1" x14ac:dyDescent="0.15">
      <c r="A7" s="277" t="s">
        <v>230</v>
      </c>
      <c r="B7" s="278"/>
      <c r="C7" s="212" t="str">
        <f>入力シート!B3</f>
        <v>SAGAクラブ</v>
      </c>
      <c r="D7" s="212"/>
      <c r="E7" s="212"/>
      <c r="F7" s="94" t="s">
        <v>231</v>
      </c>
      <c r="G7" s="283"/>
      <c r="H7" s="284"/>
      <c r="I7" s="284"/>
      <c r="J7" s="285"/>
    </row>
    <row r="8" spans="1:51" ht="27" customHeight="1" x14ac:dyDescent="0.15">
      <c r="A8" s="275" t="s">
        <v>167</v>
      </c>
      <c r="B8" s="276"/>
      <c r="C8" s="116"/>
      <c r="D8" s="117"/>
      <c r="E8" s="118"/>
      <c r="F8" s="28" t="s">
        <v>173</v>
      </c>
      <c r="G8" s="116" t="s">
        <v>226</v>
      </c>
      <c r="H8" s="117"/>
      <c r="I8" s="117"/>
      <c r="J8" s="279"/>
    </row>
    <row r="9" spans="1:51" ht="27" customHeight="1" x14ac:dyDescent="0.15">
      <c r="A9" s="275" t="s">
        <v>2</v>
      </c>
      <c r="B9" s="276"/>
      <c r="C9" s="116"/>
      <c r="D9" s="117"/>
      <c r="E9" s="118"/>
      <c r="F9" s="28" t="s">
        <v>173</v>
      </c>
      <c r="G9" s="116" t="s">
        <v>225</v>
      </c>
      <c r="H9" s="117"/>
      <c r="I9" s="117"/>
      <c r="J9" s="279"/>
    </row>
    <row r="10" spans="1:51" ht="27" customHeight="1" x14ac:dyDescent="0.15">
      <c r="A10" s="275" t="s">
        <v>5</v>
      </c>
      <c r="B10" s="276"/>
      <c r="C10" s="116"/>
      <c r="D10" s="117"/>
      <c r="E10" s="118"/>
      <c r="F10" s="28" t="s">
        <v>173</v>
      </c>
      <c r="G10" s="116" t="s">
        <v>225</v>
      </c>
      <c r="H10" s="117"/>
      <c r="I10" s="117"/>
      <c r="J10" s="279"/>
    </row>
    <row r="11" spans="1:51" ht="20.100000000000001" customHeight="1" x14ac:dyDescent="0.15">
      <c r="A11" s="233" t="s">
        <v>180</v>
      </c>
      <c r="B11" s="148"/>
      <c r="C11" s="54"/>
      <c r="D11" s="54" t="s">
        <v>186</v>
      </c>
      <c r="E11" s="54" t="s">
        <v>187</v>
      </c>
      <c r="F11" s="50" t="s">
        <v>188</v>
      </c>
      <c r="G11" s="272"/>
      <c r="H11" s="54" t="s">
        <v>189</v>
      </c>
      <c r="I11" s="54" t="s">
        <v>190</v>
      </c>
      <c r="J11" s="55" t="s">
        <v>191</v>
      </c>
    </row>
    <row r="12" spans="1:51" ht="25.5" customHeight="1" x14ac:dyDescent="0.15">
      <c r="A12" s="225"/>
      <c r="B12" s="253"/>
      <c r="C12" s="54" t="s">
        <v>181</v>
      </c>
      <c r="D12" s="54"/>
      <c r="E12" s="54"/>
      <c r="F12" s="28"/>
      <c r="G12" s="273"/>
      <c r="H12" s="54"/>
      <c r="I12" s="54"/>
      <c r="J12" s="55"/>
    </row>
    <row r="13" spans="1:51" ht="25.5" customHeight="1" x14ac:dyDescent="0.15">
      <c r="A13" s="235"/>
      <c r="B13" s="151"/>
      <c r="C13" s="54" t="s">
        <v>182</v>
      </c>
      <c r="D13" s="54"/>
      <c r="E13" s="54"/>
      <c r="F13" s="28"/>
      <c r="G13" s="274"/>
      <c r="H13" s="54"/>
      <c r="I13" s="54"/>
      <c r="J13" s="55"/>
    </row>
    <row r="14" spans="1:51" ht="14.25" x14ac:dyDescent="0.15">
      <c r="A14" s="91" t="s">
        <v>185</v>
      </c>
      <c r="B14" s="92" t="s">
        <v>1</v>
      </c>
      <c r="C14" s="159" t="s">
        <v>183</v>
      </c>
      <c r="D14" s="159"/>
      <c r="E14" s="159" t="s">
        <v>33</v>
      </c>
      <c r="F14" s="159"/>
      <c r="G14" s="92" t="s">
        <v>240</v>
      </c>
      <c r="H14" s="92" t="s">
        <v>241</v>
      </c>
      <c r="I14" s="92" t="s">
        <v>184</v>
      </c>
      <c r="J14" s="93" t="s">
        <v>192</v>
      </c>
    </row>
    <row r="15" spans="1:51" ht="25.5" customHeight="1" x14ac:dyDescent="0.15">
      <c r="A15" s="29">
        <v>1</v>
      </c>
      <c r="B15" s="27"/>
      <c r="C15" s="160" t="s">
        <v>193</v>
      </c>
      <c r="D15" s="160"/>
      <c r="E15" s="160"/>
      <c r="F15" s="160"/>
      <c r="G15" s="27"/>
      <c r="H15" s="27"/>
      <c r="I15" s="27"/>
      <c r="J15" s="36"/>
    </row>
    <row r="16" spans="1:51" ht="25.5" customHeight="1" x14ac:dyDescent="0.15">
      <c r="A16" s="29">
        <v>2</v>
      </c>
      <c r="B16" s="27"/>
      <c r="C16" s="160" t="s">
        <v>193</v>
      </c>
      <c r="D16" s="160"/>
      <c r="E16" s="160"/>
      <c r="F16" s="160"/>
      <c r="G16" s="27"/>
      <c r="H16" s="27"/>
      <c r="I16" s="27"/>
      <c r="J16" s="36"/>
    </row>
    <row r="17" spans="1:31" ht="25.5" customHeight="1" x14ac:dyDescent="0.15">
      <c r="A17" s="29">
        <v>3</v>
      </c>
      <c r="B17" s="27"/>
      <c r="C17" s="160" t="s">
        <v>193</v>
      </c>
      <c r="D17" s="160"/>
      <c r="E17" s="160"/>
      <c r="F17" s="160"/>
      <c r="G17" s="27"/>
      <c r="H17" s="27"/>
      <c r="I17" s="27"/>
      <c r="J17" s="36"/>
    </row>
    <row r="18" spans="1:31" ht="25.5" customHeight="1" x14ac:dyDescent="0.15">
      <c r="A18" s="29">
        <v>4</v>
      </c>
      <c r="B18" s="27"/>
      <c r="C18" s="160" t="s">
        <v>193</v>
      </c>
      <c r="D18" s="160"/>
      <c r="E18" s="160"/>
      <c r="F18" s="160"/>
      <c r="G18" s="27"/>
      <c r="H18" s="27"/>
      <c r="I18" s="27"/>
      <c r="J18" s="36"/>
    </row>
    <row r="19" spans="1:31" ht="25.5" customHeight="1" x14ac:dyDescent="0.15">
      <c r="A19" s="29">
        <v>5</v>
      </c>
      <c r="B19" s="27"/>
      <c r="C19" s="160" t="s">
        <v>193</v>
      </c>
      <c r="D19" s="160"/>
      <c r="E19" s="160"/>
      <c r="F19" s="160"/>
      <c r="G19" s="27"/>
      <c r="H19" s="27"/>
      <c r="I19" s="27"/>
      <c r="J19" s="36"/>
    </row>
    <row r="20" spans="1:31" ht="25.5" customHeight="1" x14ac:dyDescent="0.15">
      <c r="A20" s="29">
        <v>6</v>
      </c>
      <c r="B20" s="27"/>
      <c r="C20" s="160" t="s">
        <v>193</v>
      </c>
      <c r="D20" s="160"/>
      <c r="E20" s="160"/>
      <c r="F20" s="160"/>
      <c r="G20" s="27"/>
      <c r="H20" s="27"/>
      <c r="I20" s="27"/>
      <c r="J20" s="36"/>
    </row>
    <row r="21" spans="1:31" ht="25.5" customHeight="1" x14ac:dyDescent="0.15">
      <c r="A21" s="29">
        <v>7</v>
      </c>
      <c r="B21" s="27"/>
      <c r="C21" s="160" t="s">
        <v>193</v>
      </c>
      <c r="D21" s="160"/>
      <c r="E21" s="160"/>
      <c r="F21" s="160"/>
      <c r="G21" s="27"/>
      <c r="H21" s="27"/>
      <c r="I21" s="27"/>
      <c r="J21" s="36"/>
    </row>
    <row r="22" spans="1:31" ht="25.5" customHeight="1" x14ac:dyDescent="0.15">
      <c r="A22" s="29">
        <v>8</v>
      </c>
      <c r="B22" s="27"/>
      <c r="C22" s="160" t="s">
        <v>193</v>
      </c>
      <c r="D22" s="160"/>
      <c r="E22" s="160"/>
      <c r="F22" s="160"/>
      <c r="G22" s="27"/>
      <c r="H22" s="27"/>
      <c r="I22" s="27"/>
      <c r="J22" s="36"/>
    </row>
    <row r="23" spans="1:31" ht="25.5" customHeight="1" x14ac:dyDescent="0.15">
      <c r="A23" s="29">
        <v>9</v>
      </c>
      <c r="B23" s="27"/>
      <c r="C23" s="160" t="s">
        <v>193</v>
      </c>
      <c r="D23" s="160"/>
      <c r="E23" s="160"/>
      <c r="F23" s="160"/>
      <c r="G23" s="27"/>
      <c r="H23" s="27"/>
      <c r="I23" s="27"/>
      <c r="J23" s="36"/>
    </row>
    <row r="24" spans="1:31" ht="25.5" customHeight="1" x14ac:dyDescent="0.15">
      <c r="A24" s="29">
        <v>10</v>
      </c>
      <c r="B24" s="27"/>
      <c r="C24" s="160" t="s">
        <v>193</v>
      </c>
      <c r="D24" s="160"/>
      <c r="E24" s="160"/>
      <c r="F24" s="160"/>
      <c r="G24" s="27"/>
      <c r="H24" s="27"/>
      <c r="I24" s="27"/>
      <c r="J24" s="36"/>
    </row>
    <row r="25" spans="1:31" ht="25.5" customHeight="1" x14ac:dyDescent="0.15">
      <c r="A25" s="29">
        <v>11</v>
      </c>
      <c r="B25" s="27"/>
      <c r="C25" s="160" t="s">
        <v>193</v>
      </c>
      <c r="D25" s="160"/>
      <c r="E25" s="160"/>
      <c r="F25" s="160"/>
      <c r="G25" s="27"/>
      <c r="H25" s="27"/>
      <c r="I25" s="27"/>
      <c r="J25" s="36"/>
    </row>
    <row r="26" spans="1:31" ht="25.5" customHeight="1" x14ac:dyDescent="0.15">
      <c r="A26" s="29">
        <v>12</v>
      </c>
      <c r="B26" s="27"/>
      <c r="C26" s="160" t="s">
        <v>193</v>
      </c>
      <c r="D26" s="160"/>
      <c r="E26" s="160"/>
      <c r="F26" s="160"/>
      <c r="G26" s="27"/>
      <c r="H26" s="27"/>
      <c r="I26" s="27"/>
      <c r="J26" s="36"/>
    </row>
    <row r="27" spans="1:31" ht="25.5" customHeight="1" x14ac:dyDescent="0.15">
      <c r="A27" s="29">
        <v>13</v>
      </c>
      <c r="B27" s="27"/>
      <c r="C27" s="160" t="s">
        <v>193</v>
      </c>
      <c r="D27" s="160"/>
      <c r="E27" s="160"/>
      <c r="F27" s="160"/>
      <c r="G27" s="27"/>
      <c r="H27" s="27"/>
      <c r="I27" s="27"/>
      <c r="J27" s="36"/>
    </row>
    <row r="28" spans="1:31" ht="25.5" customHeight="1" x14ac:dyDescent="0.15">
      <c r="A28" s="29">
        <v>14</v>
      </c>
      <c r="B28" s="27"/>
      <c r="C28" s="160" t="s">
        <v>193</v>
      </c>
      <c r="D28" s="160"/>
      <c r="E28" s="160"/>
      <c r="F28" s="160"/>
      <c r="G28" s="27"/>
      <c r="H28" s="27"/>
      <c r="I28" s="27"/>
      <c r="J28" s="36"/>
    </row>
    <row r="29" spans="1:31" ht="25.5" customHeight="1" x14ac:dyDescent="0.15">
      <c r="A29" s="29">
        <v>15</v>
      </c>
      <c r="B29" s="27"/>
      <c r="C29" s="160" t="s">
        <v>193</v>
      </c>
      <c r="D29" s="160"/>
      <c r="E29" s="160"/>
      <c r="F29" s="160"/>
      <c r="G29" s="27"/>
      <c r="H29" s="27"/>
      <c r="I29" s="27"/>
      <c r="J29" s="36"/>
    </row>
    <row r="30" spans="1:31" ht="24.75" customHeight="1" x14ac:dyDescent="0.15">
      <c r="A30" s="29">
        <v>16</v>
      </c>
      <c r="B30" s="27"/>
      <c r="C30" s="160" t="s">
        <v>193</v>
      </c>
      <c r="D30" s="160"/>
      <c r="E30" s="160"/>
      <c r="F30" s="160"/>
      <c r="G30" s="27"/>
      <c r="H30" s="27"/>
      <c r="I30" s="27"/>
      <c r="J30" s="36"/>
    </row>
    <row r="31" spans="1:31" ht="24" customHeight="1" x14ac:dyDescent="0.15">
      <c r="A31" s="29">
        <v>17</v>
      </c>
      <c r="B31" s="27"/>
      <c r="C31" s="160" t="s">
        <v>193</v>
      </c>
      <c r="D31" s="160"/>
      <c r="E31" s="160"/>
      <c r="F31" s="160"/>
      <c r="G31" s="27"/>
      <c r="H31" s="27"/>
      <c r="I31" s="27"/>
      <c r="J31" s="36"/>
      <c r="K31" s="9"/>
      <c r="L31" s="9"/>
      <c r="M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ht="24.75" customHeight="1" thickBot="1" x14ac:dyDescent="0.2">
      <c r="A32" s="39">
        <v>18</v>
      </c>
      <c r="B32" s="37"/>
      <c r="C32" s="173" t="s">
        <v>193</v>
      </c>
      <c r="D32" s="173"/>
      <c r="E32" s="173"/>
      <c r="F32" s="173"/>
      <c r="G32" s="37"/>
      <c r="H32" s="37"/>
      <c r="I32" s="37"/>
      <c r="J32" s="38"/>
      <c r="K32" s="9"/>
      <c r="L32" s="9"/>
      <c r="M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6" x14ac:dyDescent="0.15">
      <c r="A33" s="10"/>
      <c r="B33" s="9" t="s">
        <v>7</v>
      </c>
      <c r="C33" s="9"/>
      <c r="F33" s="9"/>
      <c r="G33" s="9"/>
      <c r="H33" s="9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</row>
    <row r="34" spans="1:36" ht="18.75" customHeight="1" x14ac:dyDescent="0.15">
      <c r="A34" s="10"/>
      <c r="B34" s="13"/>
      <c r="C34" s="53" t="s">
        <v>24</v>
      </c>
      <c r="D34" s="56" t="s">
        <v>204</v>
      </c>
      <c r="E34" s="214">
        <f>B34*700</f>
        <v>0</v>
      </c>
      <c r="F34" s="214"/>
      <c r="G34" s="9"/>
      <c r="H34" s="10" t="s">
        <v>8</v>
      </c>
      <c r="I34" s="9"/>
      <c r="J34" s="9"/>
    </row>
    <row r="35" spans="1:36" x14ac:dyDescent="0.15">
      <c r="A35" s="10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36" ht="13.5" customHeight="1" x14ac:dyDescent="0.15">
      <c r="A36" s="30" t="s">
        <v>71</v>
      </c>
      <c r="B36" s="30"/>
      <c r="C36" s="30"/>
      <c r="D36" s="30"/>
      <c r="E36" s="30"/>
      <c r="F36" s="30"/>
      <c r="G36" s="30"/>
      <c r="H36" s="30"/>
      <c r="I36" s="30"/>
      <c r="J36" s="30"/>
    </row>
    <row r="37" spans="1:36" x14ac:dyDescent="0.15">
      <c r="L37" s="9"/>
      <c r="M37" s="9"/>
    </row>
    <row r="38" spans="1:36" x14ac:dyDescent="0.15">
      <c r="A38" s="112" t="s">
        <v>266</v>
      </c>
      <c r="B38" s="112"/>
      <c r="C38" s="112"/>
      <c r="D38" s="112"/>
      <c r="E38" s="112"/>
      <c r="F38" s="112"/>
      <c r="G38" s="112"/>
      <c r="H38" s="112"/>
      <c r="I38" s="112"/>
      <c r="J38" s="112"/>
    </row>
    <row r="39" spans="1:36" ht="21" customHeight="1" x14ac:dyDescent="0.15">
      <c r="A39" s="57" t="str">
        <f>"令和"&amp;入力シート!B1&amp;"年"</f>
        <v>令和6年</v>
      </c>
      <c r="B39" s="112" t="s">
        <v>163</v>
      </c>
      <c r="C39" s="112"/>
      <c r="D39" s="106"/>
      <c r="E39" s="106"/>
      <c r="F39" s="9"/>
      <c r="G39" s="9"/>
      <c r="H39" s="169"/>
      <c r="I39" s="169"/>
      <c r="J39" s="9"/>
      <c r="L39" s="9"/>
      <c r="M39" s="9"/>
    </row>
    <row r="40" spans="1:36" ht="21" customHeight="1" x14ac:dyDescent="0.15">
      <c r="A40" s="57"/>
      <c r="B40" s="169" t="str">
        <f>入力シート!A3</f>
        <v>団体名</v>
      </c>
      <c r="C40" s="169"/>
      <c r="D40" s="105" t="str">
        <f>入力シート!B3</f>
        <v>SAGAクラブ</v>
      </c>
      <c r="E40" s="105"/>
      <c r="F40" s="9" t="str">
        <f>入力シート!A4</f>
        <v>代表者名</v>
      </c>
      <c r="G40" s="9"/>
      <c r="H40" s="170" t="str">
        <f>入力シート!B4</f>
        <v>佐賀　太郎</v>
      </c>
      <c r="I40" s="170" t="str">
        <f>IF(入力シート!D5="","",入力シート!D5)</f>
        <v/>
      </c>
      <c r="J40" s="9"/>
      <c r="L40" s="9"/>
      <c r="M40" s="9"/>
    </row>
    <row r="41" spans="1:36" ht="15" customHeight="1" x14ac:dyDescent="0.15">
      <c r="B41" s="30"/>
      <c r="C41"/>
      <c r="D41" s="9"/>
      <c r="E41" s="9"/>
      <c r="F41" s="9"/>
      <c r="G41" s="9"/>
      <c r="H41" s="9"/>
      <c r="I41" s="9"/>
      <c r="J41" s="9"/>
      <c r="L41" s="9"/>
      <c r="M41" s="9"/>
    </row>
    <row r="42" spans="1:36" ht="15" hidden="1" customHeight="1" x14ac:dyDescent="0.15">
      <c r="A42" s="104" t="s">
        <v>200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67" t="s">
        <v>214</v>
      </c>
      <c r="L42" s="167"/>
      <c r="M42" s="167"/>
      <c r="N42" s="167"/>
      <c r="O42" s="167"/>
      <c r="P42" s="167"/>
      <c r="Q42" s="167"/>
      <c r="R42" s="167"/>
      <c r="S42" s="167"/>
    </row>
    <row r="43" spans="1:36" ht="21" hidden="1" customHeight="1" x14ac:dyDescent="0.15">
      <c r="A43" s="78" t="str">
        <f>A39</f>
        <v>令和6年</v>
      </c>
      <c r="B43" s="104" t="s">
        <v>163</v>
      </c>
      <c r="C43" s="104"/>
      <c r="D43" s="76"/>
      <c r="E43" s="76"/>
      <c r="F43" s="76"/>
      <c r="G43" s="76"/>
      <c r="H43" s="76"/>
      <c r="I43" s="76"/>
      <c r="J43" s="76"/>
      <c r="K43" s="167"/>
      <c r="L43" s="167"/>
      <c r="M43" s="167"/>
      <c r="N43" s="167"/>
      <c r="O43" s="167"/>
      <c r="P43" s="167"/>
      <c r="Q43" s="167"/>
      <c r="R43" s="167"/>
      <c r="S43" s="167"/>
    </row>
    <row r="44" spans="1:36" ht="21.6" hidden="1" customHeight="1" x14ac:dyDescent="0.15">
      <c r="A44" s="76"/>
      <c r="B44" s="67"/>
      <c r="C44" s="67"/>
      <c r="D44" s="286" t="e">
        <f>IF(入力シート!B3="","",INDEX(入力シート!$G$2:$L$100,MATCH(入力シート!$B$3,入力シート!$G$2:$G$100,0),4))&amp;"中学校体育連盟"</f>
        <v>#N/A</v>
      </c>
      <c r="E44" s="286"/>
      <c r="F44" s="76" t="s">
        <v>9</v>
      </c>
      <c r="G44" s="76"/>
      <c r="H44" s="172" t="e">
        <f>IF(入力シート!B3="","",INDEX(入力シート!$G$2:$L$100,MATCH(入力シート!$B$3,入力シート!$G$2:$G$100,0),5))</f>
        <v>#N/A</v>
      </c>
      <c r="I44" s="172"/>
      <c r="J44" s="67"/>
      <c r="K44" s="167"/>
      <c r="L44" s="167"/>
      <c r="M44" s="167"/>
      <c r="N44" s="167"/>
      <c r="O44" s="167"/>
      <c r="P44" s="167"/>
      <c r="Q44" s="167"/>
      <c r="R44" s="167"/>
      <c r="S44" s="167"/>
    </row>
    <row r="45" spans="1:36" x14ac:dyDescent="0.15"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</sheetData>
  <mergeCells count="68">
    <mergeCell ref="H44:I44"/>
    <mergeCell ref="E34:F34"/>
    <mergeCell ref="D44:E44"/>
    <mergeCell ref="D39:E39"/>
    <mergeCell ref="C30:D30"/>
    <mergeCell ref="E30:F30"/>
    <mergeCell ref="C31:D31"/>
    <mergeCell ref="E31:F31"/>
    <mergeCell ref="C32:D32"/>
    <mergeCell ref="E32:F32"/>
    <mergeCell ref="B39:C39"/>
    <mergeCell ref="A38:J38"/>
    <mergeCell ref="A42:J42"/>
    <mergeCell ref="B43:C43"/>
    <mergeCell ref="B40:C40"/>
    <mergeCell ref="H39:I39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A1:H1"/>
    <mergeCell ref="A9:B9"/>
    <mergeCell ref="A8:B8"/>
    <mergeCell ref="D3:F3"/>
    <mergeCell ref="C7:E7"/>
    <mergeCell ref="G7:J7"/>
    <mergeCell ref="G8:J8"/>
    <mergeCell ref="G9:J9"/>
    <mergeCell ref="K42:S44"/>
    <mergeCell ref="A10:B10"/>
    <mergeCell ref="A7:B7"/>
    <mergeCell ref="C8:E8"/>
    <mergeCell ref="C9:E9"/>
    <mergeCell ref="C10:E10"/>
    <mergeCell ref="A11:B13"/>
    <mergeCell ref="C15:D15"/>
    <mergeCell ref="E15:F15"/>
    <mergeCell ref="C16:D16"/>
    <mergeCell ref="E16:F16"/>
    <mergeCell ref="C14:D14"/>
    <mergeCell ref="E14:F14"/>
    <mergeCell ref="C17:D17"/>
    <mergeCell ref="E17:F17"/>
    <mergeCell ref="G10:J10"/>
    <mergeCell ref="G11:G13"/>
    <mergeCell ref="K5:S6"/>
    <mergeCell ref="D40:E40"/>
    <mergeCell ref="H40:I40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</mergeCells>
  <phoneticPr fontId="2"/>
  <pageMargins left="0.39370078740157483" right="0.39370078740157483" top="0.39370078740157483" bottom="0.39370078740157483" header="0.51181102362204722" footer="0.51181102362204722"/>
  <pageSetup paperSize="9" scale="91" orientation="portrait" r:id="rId1"/>
  <headerFooter alignWithMargins="0"/>
  <rowBreaks count="1" manualBreakCount="1">
    <brk id="45" max="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L51"/>
  <sheetViews>
    <sheetView tabSelected="1" workbookViewId="0">
      <selection activeCell="B50" sqref="B50"/>
    </sheetView>
  </sheetViews>
  <sheetFormatPr defaultColWidth="9" defaultRowHeight="13.5" x14ac:dyDescent="0.15"/>
  <cols>
    <col min="1" max="1" width="2.625" style="9" customWidth="1"/>
    <col min="2" max="61" width="2.625" style="10" customWidth="1"/>
    <col min="62" max="16384" width="9" style="10"/>
  </cols>
  <sheetData>
    <row r="1" spans="1:36" ht="11.25" customHeight="1" x14ac:dyDescent="0.15">
      <c r="D1" s="145" t="str">
        <f>"令和"&amp;入力シート!B1&amp;"年度　第"&amp;入力シート!B2&amp;"回　　佐賀県中学校総合体育大会"</f>
        <v>令和6年度　第61回　　佐賀県中学校総合体育大会</v>
      </c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</row>
    <row r="2" spans="1:36" ht="11.25" customHeight="1" x14ac:dyDescent="0.15"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</row>
    <row r="3" spans="1:36" ht="11.25" customHeight="1" x14ac:dyDescent="0.15">
      <c r="C3" s="343" t="s">
        <v>70</v>
      </c>
      <c r="D3" s="343"/>
      <c r="E3" s="343"/>
      <c r="F3" s="343"/>
      <c r="H3" s="199" t="s">
        <v>56</v>
      </c>
      <c r="I3" s="200"/>
      <c r="J3" s="200"/>
      <c r="K3" s="200"/>
      <c r="L3" s="200"/>
      <c r="M3" s="200"/>
      <c r="N3" s="200"/>
      <c r="O3" s="200"/>
      <c r="P3" s="200"/>
      <c r="Q3" s="200"/>
      <c r="R3" s="201"/>
      <c r="T3" s="145" t="s">
        <v>260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</row>
    <row r="4" spans="1:36" ht="11.25" customHeight="1" x14ac:dyDescent="0.15">
      <c r="C4" s="343"/>
      <c r="D4" s="343"/>
      <c r="E4" s="343"/>
      <c r="F4" s="343"/>
      <c r="H4" s="202"/>
      <c r="I4" s="203"/>
      <c r="J4" s="203"/>
      <c r="K4" s="203"/>
      <c r="L4" s="203"/>
      <c r="M4" s="203"/>
      <c r="N4" s="203"/>
      <c r="O4" s="203"/>
      <c r="P4" s="203"/>
      <c r="Q4" s="203"/>
      <c r="R4" s="204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</row>
    <row r="5" spans="1:36" ht="11.25" customHeight="1" thickBot="1" x14ac:dyDescent="0.2"/>
    <row r="6" spans="1:36" ht="16.5" customHeight="1" x14ac:dyDescent="0.15">
      <c r="A6" s="344" t="s">
        <v>230</v>
      </c>
      <c r="B6" s="197"/>
      <c r="C6" s="197"/>
      <c r="D6" s="197"/>
      <c r="E6" s="197"/>
      <c r="F6" s="197"/>
      <c r="G6" s="197"/>
      <c r="H6" s="190" t="str">
        <f>入力シート!B4</f>
        <v>佐賀　太郎</v>
      </c>
      <c r="I6" s="191"/>
      <c r="J6" s="191"/>
      <c r="K6" s="191"/>
      <c r="L6" s="191"/>
      <c r="M6" s="191"/>
      <c r="N6" s="191"/>
      <c r="O6" s="191"/>
      <c r="P6" s="191"/>
      <c r="Q6" s="191"/>
      <c r="R6" s="192"/>
      <c r="S6" s="197" t="s">
        <v>231</v>
      </c>
      <c r="T6" s="197"/>
      <c r="U6" s="197"/>
      <c r="V6" s="197"/>
      <c r="W6" s="197"/>
      <c r="X6" s="197"/>
      <c r="Y6" s="197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3"/>
    </row>
    <row r="7" spans="1:36" ht="16.5" customHeight="1" x14ac:dyDescent="0.15">
      <c r="A7" s="207"/>
      <c r="B7" s="198"/>
      <c r="C7" s="198"/>
      <c r="D7" s="198"/>
      <c r="E7" s="198"/>
      <c r="F7" s="198"/>
      <c r="G7" s="198"/>
      <c r="H7" s="177"/>
      <c r="I7" s="170"/>
      <c r="J7" s="170"/>
      <c r="K7" s="170"/>
      <c r="L7" s="170"/>
      <c r="M7" s="170"/>
      <c r="N7" s="170"/>
      <c r="O7" s="170"/>
      <c r="P7" s="170"/>
      <c r="Q7" s="170"/>
      <c r="R7" s="178"/>
      <c r="S7" s="198"/>
      <c r="T7" s="198"/>
      <c r="U7" s="198"/>
      <c r="V7" s="198"/>
      <c r="W7" s="198"/>
      <c r="X7" s="198"/>
      <c r="Y7" s="198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5"/>
    </row>
    <row r="8" spans="1:36" ht="16.5" customHeight="1" x14ac:dyDescent="0.15">
      <c r="A8" s="207" t="s">
        <v>170</v>
      </c>
      <c r="B8" s="198"/>
      <c r="C8" s="198"/>
      <c r="D8" s="198"/>
      <c r="E8" s="198"/>
      <c r="F8" s="198"/>
      <c r="G8" s="198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146" t="s">
        <v>173</v>
      </c>
      <c r="T8" s="148"/>
      <c r="U8" s="175" t="s">
        <v>216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208"/>
    </row>
    <row r="9" spans="1:36" ht="16.5" customHeight="1" x14ac:dyDescent="0.15">
      <c r="A9" s="207"/>
      <c r="B9" s="198"/>
      <c r="C9" s="198"/>
      <c r="D9" s="198"/>
      <c r="E9" s="198"/>
      <c r="F9" s="198"/>
      <c r="G9" s="198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52"/>
      <c r="T9" s="253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209"/>
    </row>
    <row r="10" spans="1:36" ht="16.5" customHeight="1" x14ac:dyDescent="0.15">
      <c r="A10" s="207" t="s">
        <v>2</v>
      </c>
      <c r="B10" s="198"/>
      <c r="C10" s="198"/>
      <c r="D10" s="198"/>
      <c r="E10" s="198"/>
      <c r="F10" s="198"/>
      <c r="G10" s="198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146" t="s">
        <v>173</v>
      </c>
      <c r="T10" s="148"/>
      <c r="U10" s="175" t="s">
        <v>227</v>
      </c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208"/>
    </row>
    <row r="11" spans="1:36" ht="16.5" customHeight="1" x14ac:dyDescent="0.15">
      <c r="A11" s="207"/>
      <c r="B11" s="198"/>
      <c r="C11" s="198"/>
      <c r="D11" s="198"/>
      <c r="E11" s="198"/>
      <c r="F11" s="198"/>
      <c r="G11" s="198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52"/>
      <c r="T11" s="253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209"/>
    </row>
    <row r="12" spans="1:36" ht="16.5" customHeight="1" x14ac:dyDescent="0.15">
      <c r="A12" s="184" t="s">
        <v>5</v>
      </c>
      <c r="B12" s="185"/>
      <c r="C12" s="185"/>
      <c r="D12" s="185"/>
      <c r="E12" s="185"/>
      <c r="F12" s="185"/>
      <c r="G12" s="186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146" t="s">
        <v>173</v>
      </c>
      <c r="T12" s="148"/>
      <c r="U12" s="175" t="s">
        <v>227</v>
      </c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208"/>
    </row>
    <row r="13" spans="1:36" ht="16.5" customHeight="1" thickBot="1" x14ac:dyDescent="0.2">
      <c r="A13" s="187"/>
      <c r="B13" s="188"/>
      <c r="C13" s="188"/>
      <c r="D13" s="188"/>
      <c r="E13" s="188"/>
      <c r="F13" s="188"/>
      <c r="G13" s="189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164"/>
      <c r="T13" s="166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20"/>
    </row>
    <row r="14" spans="1:36" ht="16.5" customHeight="1" x14ac:dyDescent="0.15">
      <c r="A14" s="169" t="s">
        <v>22</v>
      </c>
      <c r="B14" s="169"/>
      <c r="C14" s="169"/>
      <c r="D14" s="222"/>
      <c r="E14" s="222"/>
      <c r="F14" s="222"/>
      <c r="G14" s="222"/>
      <c r="H14" s="222"/>
      <c r="I14" s="222"/>
      <c r="J14" s="205"/>
      <c r="K14" s="205"/>
      <c r="L14" s="222"/>
      <c r="M14" s="222"/>
      <c r="N14" s="222"/>
      <c r="O14" s="48"/>
      <c r="P14" s="48"/>
      <c r="Q14" s="205"/>
      <c r="R14" s="205"/>
      <c r="S14" s="205"/>
      <c r="T14" s="222"/>
      <c r="U14" s="222"/>
      <c r="V14" s="222"/>
      <c r="W14" s="222"/>
      <c r="X14" s="222"/>
      <c r="Y14" s="222"/>
      <c r="Z14" s="222"/>
      <c r="AA14" s="48"/>
      <c r="AB14" s="48"/>
      <c r="AC14" s="48"/>
      <c r="AD14" s="48"/>
      <c r="AE14" s="48"/>
      <c r="AF14" s="48"/>
      <c r="AG14" s="48"/>
      <c r="AH14" s="48"/>
      <c r="AI14" s="48"/>
      <c r="AJ14" s="48"/>
    </row>
    <row r="15" spans="1:36" ht="16.5" customHeight="1" thickBot="1" x14ac:dyDescent="0.2">
      <c r="A15" s="169"/>
      <c r="B15" s="169"/>
      <c r="C15" s="169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48"/>
      <c r="P15" s="48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48"/>
      <c r="AB15" s="48"/>
      <c r="AC15" s="48"/>
      <c r="AD15" s="48"/>
      <c r="AE15" s="48"/>
      <c r="AF15" s="48"/>
      <c r="AG15" s="48"/>
      <c r="AH15" s="48"/>
      <c r="AI15" s="48"/>
      <c r="AJ15" s="48"/>
    </row>
    <row r="16" spans="1:36" ht="16.5" customHeight="1" x14ac:dyDescent="0.15">
      <c r="A16" s="337" t="s">
        <v>54</v>
      </c>
      <c r="B16" s="304"/>
      <c r="C16" s="304"/>
      <c r="D16" s="304"/>
      <c r="E16" s="352" t="s">
        <v>57</v>
      </c>
      <c r="F16" s="352"/>
      <c r="G16" s="352"/>
      <c r="H16" s="352"/>
      <c r="I16" s="301" t="s">
        <v>162</v>
      </c>
      <c r="J16" s="302"/>
      <c r="K16" s="302"/>
      <c r="L16" s="302"/>
      <c r="M16" s="302"/>
      <c r="N16" s="302"/>
      <c r="O16" s="302"/>
      <c r="P16" s="302"/>
      <c r="Q16" s="308" t="s">
        <v>240</v>
      </c>
      <c r="R16" s="309"/>
      <c r="S16" s="309"/>
      <c r="T16" s="349" t="s">
        <v>262</v>
      </c>
      <c r="U16" s="350"/>
      <c r="V16" s="350"/>
      <c r="W16" s="350"/>
      <c r="X16" s="351"/>
      <c r="Y16" s="308" t="s">
        <v>171</v>
      </c>
      <c r="Z16" s="309"/>
      <c r="AA16" s="309"/>
      <c r="AB16" s="309"/>
      <c r="AC16" s="309"/>
      <c r="AD16" s="324"/>
      <c r="AE16" s="309" t="s">
        <v>172</v>
      </c>
      <c r="AF16" s="309"/>
      <c r="AG16" s="309"/>
      <c r="AH16" s="309"/>
      <c r="AI16" s="309"/>
      <c r="AJ16" s="310"/>
    </row>
    <row r="17" spans="1:38" ht="16.5" customHeight="1" x14ac:dyDescent="0.15">
      <c r="A17" s="338"/>
      <c r="B17" s="305"/>
      <c r="C17" s="305"/>
      <c r="D17" s="305"/>
      <c r="E17" s="334"/>
      <c r="F17" s="334"/>
      <c r="G17" s="334"/>
      <c r="H17" s="334"/>
      <c r="I17" s="339" t="s">
        <v>33</v>
      </c>
      <c r="J17" s="340"/>
      <c r="K17" s="340"/>
      <c r="L17" s="340"/>
      <c r="M17" s="340"/>
      <c r="N17" s="340"/>
      <c r="O17" s="340"/>
      <c r="P17" s="340"/>
      <c r="Q17" s="292"/>
      <c r="R17" s="293"/>
      <c r="S17" s="293"/>
      <c r="T17" s="346" t="s">
        <v>261</v>
      </c>
      <c r="U17" s="347"/>
      <c r="V17" s="347"/>
      <c r="W17" s="347"/>
      <c r="X17" s="348"/>
      <c r="Y17" s="292"/>
      <c r="Z17" s="293"/>
      <c r="AA17" s="293"/>
      <c r="AB17" s="293"/>
      <c r="AC17" s="293"/>
      <c r="AD17" s="294"/>
      <c r="AE17" s="293"/>
      <c r="AF17" s="293"/>
      <c r="AG17" s="293"/>
      <c r="AH17" s="293"/>
      <c r="AI17" s="293"/>
      <c r="AJ17" s="311"/>
    </row>
    <row r="18" spans="1:38" ht="16.5" customHeight="1" x14ac:dyDescent="0.15">
      <c r="A18" s="338">
        <v>1</v>
      </c>
      <c r="B18" s="305"/>
      <c r="C18" s="305"/>
      <c r="D18" s="305"/>
      <c r="E18" s="334" t="s">
        <v>36</v>
      </c>
      <c r="F18" s="334"/>
      <c r="G18" s="334"/>
      <c r="H18" s="334"/>
      <c r="I18" s="332"/>
      <c r="J18" s="333"/>
      <c r="K18" s="333"/>
      <c r="L18" s="333"/>
      <c r="M18" s="333"/>
      <c r="N18" s="333"/>
      <c r="O18" s="333"/>
      <c r="P18" s="333"/>
      <c r="Q18" s="306"/>
      <c r="R18" s="307"/>
      <c r="S18" s="307"/>
      <c r="T18" s="289"/>
      <c r="U18" s="290"/>
      <c r="V18" s="290"/>
      <c r="W18" s="290"/>
      <c r="X18" s="291"/>
      <c r="Y18" s="306"/>
      <c r="Z18" s="307"/>
      <c r="AA18" s="307"/>
      <c r="AB18" s="307"/>
      <c r="AC18" s="325" t="s">
        <v>174</v>
      </c>
      <c r="AD18" s="326"/>
      <c r="AE18" s="307"/>
      <c r="AF18" s="307"/>
      <c r="AG18" s="307"/>
      <c r="AH18" s="307"/>
      <c r="AI18" s="325" t="s">
        <v>175</v>
      </c>
      <c r="AJ18" s="353"/>
    </row>
    <row r="19" spans="1:38" ht="24" customHeight="1" x14ac:dyDescent="0.15">
      <c r="A19" s="338"/>
      <c r="B19" s="305"/>
      <c r="C19" s="305"/>
      <c r="D19" s="305"/>
      <c r="E19" s="334"/>
      <c r="F19" s="334"/>
      <c r="G19" s="334"/>
      <c r="H19" s="334"/>
      <c r="I19" s="339"/>
      <c r="J19" s="340"/>
      <c r="K19" s="340"/>
      <c r="L19" s="340"/>
      <c r="M19" s="340"/>
      <c r="N19" s="340"/>
      <c r="O19" s="340"/>
      <c r="P19" s="340"/>
      <c r="Q19" s="292"/>
      <c r="R19" s="293"/>
      <c r="S19" s="293"/>
      <c r="T19" s="292"/>
      <c r="U19" s="293"/>
      <c r="V19" s="293"/>
      <c r="W19" s="293"/>
      <c r="X19" s="294"/>
      <c r="Y19" s="292"/>
      <c r="Z19" s="293"/>
      <c r="AA19" s="293"/>
      <c r="AB19" s="293"/>
      <c r="AC19" s="327"/>
      <c r="AD19" s="328"/>
      <c r="AE19" s="293"/>
      <c r="AF19" s="293"/>
      <c r="AG19" s="293"/>
      <c r="AH19" s="293"/>
      <c r="AI19" s="327"/>
      <c r="AJ19" s="354"/>
    </row>
    <row r="20" spans="1:38" ht="16.5" customHeight="1" x14ac:dyDescent="0.15">
      <c r="A20" s="338">
        <v>2</v>
      </c>
      <c r="B20" s="305"/>
      <c r="C20" s="305"/>
      <c r="D20" s="305"/>
      <c r="E20" s="334" t="s">
        <v>37</v>
      </c>
      <c r="F20" s="334"/>
      <c r="G20" s="334"/>
      <c r="H20" s="334"/>
      <c r="I20" s="332"/>
      <c r="J20" s="333"/>
      <c r="K20" s="333"/>
      <c r="L20" s="333"/>
      <c r="M20" s="333"/>
      <c r="N20" s="333"/>
      <c r="O20" s="333"/>
      <c r="P20" s="333"/>
      <c r="Q20" s="306"/>
      <c r="R20" s="307"/>
      <c r="S20" s="307"/>
      <c r="T20" s="289"/>
      <c r="U20" s="290"/>
      <c r="V20" s="290"/>
      <c r="W20" s="290"/>
      <c r="X20" s="291"/>
      <c r="Y20" s="306"/>
      <c r="Z20" s="307"/>
      <c r="AA20" s="307"/>
      <c r="AB20" s="307"/>
      <c r="AC20" s="325" t="s">
        <v>174</v>
      </c>
      <c r="AD20" s="326"/>
      <c r="AE20" s="307"/>
      <c r="AF20" s="307"/>
      <c r="AG20" s="307"/>
      <c r="AH20" s="307"/>
      <c r="AI20" s="325" t="s">
        <v>175</v>
      </c>
      <c r="AJ20" s="353"/>
    </row>
    <row r="21" spans="1:38" ht="24" customHeight="1" x14ac:dyDescent="0.15">
      <c r="A21" s="338"/>
      <c r="B21" s="305"/>
      <c r="C21" s="305"/>
      <c r="D21" s="305"/>
      <c r="E21" s="334"/>
      <c r="F21" s="334"/>
      <c r="G21" s="334"/>
      <c r="H21" s="334"/>
      <c r="I21" s="339"/>
      <c r="J21" s="340"/>
      <c r="K21" s="340"/>
      <c r="L21" s="340"/>
      <c r="M21" s="340"/>
      <c r="N21" s="340"/>
      <c r="O21" s="340"/>
      <c r="P21" s="340"/>
      <c r="Q21" s="292"/>
      <c r="R21" s="293"/>
      <c r="S21" s="293"/>
      <c r="T21" s="292"/>
      <c r="U21" s="293"/>
      <c r="V21" s="293"/>
      <c r="W21" s="293"/>
      <c r="X21" s="294"/>
      <c r="Y21" s="292"/>
      <c r="Z21" s="293"/>
      <c r="AA21" s="293"/>
      <c r="AB21" s="293"/>
      <c r="AC21" s="327"/>
      <c r="AD21" s="328"/>
      <c r="AE21" s="293"/>
      <c r="AF21" s="293"/>
      <c r="AG21" s="293"/>
      <c r="AH21" s="293"/>
      <c r="AI21" s="327"/>
      <c r="AJ21" s="354"/>
    </row>
    <row r="22" spans="1:38" ht="16.5" customHeight="1" x14ac:dyDescent="0.15">
      <c r="A22" s="338">
        <v>3</v>
      </c>
      <c r="B22" s="305"/>
      <c r="C22" s="305"/>
      <c r="D22" s="305"/>
      <c r="E22" s="334" t="s">
        <v>38</v>
      </c>
      <c r="F22" s="334"/>
      <c r="G22" s="334"/>
      <c r="H22" s="334"/>
      <c r="I22" s="332"/>
      <c r="J22" s="333"/>
      <c r="K22" s="333"/>
      <c r="L22" s="333"/>
      <c r="M22" s="333"/>
      <c r="N22" s="333"/>
      <c r="O22" s="333"/>
      <c r="P22" s="333"/>
      <c r="Q22" s="306"/>
      <c r="R22" s="307"/>
      <c r="S22" s="307"/>
      <c r="T22" s="289"/>
      <c r="U22" s="290"/>
      <c r="V22" s="290"/>
      <c r="W22" s="290"/>
      <c r="X22" s="291"/>
      <c r="Y22" s="306"/>
      <c r="Z22" s="307"/>
      <c r="AA22" s="307"/>
      <c r="AB22" s="307"/>
      <c r="AC22" s="325" t="s">
        <v>174</v>
      </c>
      <c r="AD22" s="326"/>
      <c r="AE22" s="307"/>
      <c r="AF22" s="307"/>
      <c r="AG22" s="307"/>
      <c r="AH22" s="307"/>
      <c r="AI22" s="325" t="s">
        <v>175</v>
      </c>
      <c r="AJ22" s="353"/>
    </row>
    <row r="23" spans="1:38" ht="24" customHeight="1" x14ac:dyDescent="0.15">
      <c r="A23" s="338"/>
      <c r="B23" s="305"/>
      <c r="C23" s="305"/>
      <c r="D23" s="305"/>
      <c r="E23" s="334"/>
      <c r="F23" s="334"/>
      <c r="G23" s="334"/>
      <c r="H23" s="334"/>
      <c r="I23" s="339"/>
      <c r="J23" s="340"/>
      <c r="K23" s="340"/>
      <c r="L23" s="340"/>
      <c r="M23" s="340"/>
      <c r="N23" s="340"/>
      <c r="O23" s="340"/>
      <c r="P23" s="340"/>
      <c r="Q23" s="292"/>
      <c r="R23" s="293"/>
      <c r="S23" s="293"/>
      <c r="T23" s="292"/>
      <c r="U23" s="293"/>
      <c r="V23" s="293"/>
      <c r="W23" s="293"/>
      <c r="X23" s="294"/>
      <c r="Y23" s="292"/>
      <c r="Z23" s="293"/>
      <c r="AA23" s="293"/>
      <c r="AB23" s="293"/>
      <c r="AC23" s="327"/>
      <c r="AD23" s="328"/>
      <c r="AE23" s="293"/>
      <c r="AF23" s="293"/>
      <c r="AG23" s="293"/>
      <c r="AH23" s="293"/>
      <c r="AI23" s="327"/>
      <c r="AJ23" s="354"/>
    </row>
    <row r="24" spans="1:38" ht="16.5" customHeight="1" x14ac:dyDescent="0.15">
      <c r="A24" s="338">
        <v>4</v>
      </c>
      <c r="B24" s="305"/>
      <c r="C24" s="305"/>
      <c r="D24" s="305"/>
      <c r="E24" s="334" t="s">
        <v>39</v>
      </c>
      <c r="F24" s="334"/>
      <c r="G24" s="334"/>
      <c r="H24" s="334"/>
      <c r="I24" s="332"/>
      <c r="J24" s="333"/>
      <c r="K24" s="333"/>
      <c r="L24" s="333"/>
      <c r="M24" s="333"/>
      <c r="N24" s="333"/>
      <c r="O24" s="333"/>
      <c r="P24" s="333"/>
      <c r="Q24" s="306"/>
      <c r="R24" s="307"/>
      <c r="S24" s="307"/>
      <c r="T24" s="289"/>
      <c r="U24" s="290"/>
      <c r="V24" s="290"/>
      <c r="W24" s="290"/>
      <c r="X24" s="291"/>
      <c r="Y24" s="306"/>
      <c r="Z24" s="307"/>
      <c r="AA24" s="307"/>
      <c r="AB24" s="307"/>
      <c r="AC24" s="325" t="s">
        <v>174</v>
      </c>
      <c r="AD24" s="326"/>
      <c r="AE24" s="307"/>
      <c r="AF24" s="307"/>
      <c r="AG24" s="307"/>
      <c r="AH24" s="307"/>
      <c r="AI24" s="325" t="s">
        <v>175</v>
      </c>
      <c r="AJ24" s="353"/>
    </row>
    <row r="25" spans="1:38" ht="24" customHeight="1" x14ac:dyDescent="0.15">
      <c r="A25" s="338"/>
      <c r="B25" s="305"/>
      <c r="C25" s="305"/>
      <c r="D25" s="305"/>
      <c r="E25" s="334"/>
      <c r="F25" s="334"/>
      <c r="G25" s="334"/>
      <c r="H25" s="334"/>
      <c r="I25" s="339"/>
      <c r="J25" s="340"/>
      <c r="K25" s="340"/>
      <c r="L25" s="340"/>
      <c r="M25" s="340"/>
      <c r="N25" s="340"/>
      <c r="O25" s="340"/>
      <c r="P25" s="340"/>
      <c r="Q25" s="292"/>
      <c r="R25" s="293"/>
      <c r="S25" s="293"/>
      <c r="T25" s="292"/>
      <c r="U25" s="293"/>
      <c r="V25" s="293"/>
      <c r="W25" s="293"/>
      <c r="X25" s="294"/>
      <c r="Y25" s="292"/>
      <c r="Z25" s="293"/>
      <c r="AA25" s="293"/>
      <c r="AB25" s="293"/>
      <c r="AC25" s="327"/>
      <c r="AD25" s="328"/>
      <c r="AE25" s="293"/>
      <c r="AF25" s="293"/>
      <c r="AG25" s="293"/>
      <c r="AH25" s="293"/>
      <c r="AI25" s="327"/>
      <c r="AJ25" s="354"/>
    </row>
    <row r="26" spans="1:38" ht="16.5" customHeight="1" x14ac:dyDescent="0.15">
      <c r="A26" s="338">
        <v>5</v>
      </c>
      <c r="B26" s="305"/>
      <c r="C26" s="305"/>
      <c r="D26" s="305"/>
      <c r="E26" s="334" t="s">
        <v>39</v>
      </c>
      <c r="F26" s="334"/>
      <c r="G26" s="334"/>
      <c r="H26" s="334"/>
      <c r="I26" s="332"/>
      <c r="J26" s="333"/>
      <c r="K26" s="333"/>
      <c r="L26" s="333"/>
      <c r="M26" s="333"/>
      <c r="N26" s="333"/>
      <c r="O26" s="333"/>
      <c r="P26" s="333"/>
      <c r="Q26" s="306"/>
      <c r="R26" s="307"/>
      <c r="S26" s="307"/>
      <c r="T26" s="289"/>
      <c r="U26" s="290"/>
      <c r="V26" s="290"/>
      <c r="W26" s="290"/>
      <c r="X26" s="291"/>
      <c r="Y26" s="306"/>
      <c r="Z26" s="307"/>
      <c r="AA26" s="307"/>
      <c r="AB26" s="307"/>
      <c r="AC26" s="325" t="s">
        <v>174</v>
      </c>
      <c r="AD26" s="326"/>
      <c r="AE26" s="307"/>
      <c r="AF26" s="307"/>
      <c r="AG26" s="307"/>
      <c r="AH26" s="307"/>
      <c r="AI26" s="325" t="s">
        <v>175</v>
      </c>
      <c r="AJ26" s="353"/>
    </row>
    <row r="27" spans="1:38" ht="24" customHeight="1" thickBot="1" x14ac:dyDescent="0.2">
      <c r="A27" s="357"/>
      <c r="B27" s="358"/>
      <c r="C27" s="358"/>
      <c r="D27" s="358"/>
      <c r="E27" s="335"/>
      <c r="F27" s="335"/>
      <c r="G27" s="335"/>
      <c r="H27" s="335"/>
      <c r="I27" s="341"/>
      <c r="J27" s="342"/>
      <c r="K27" s="342"/>
      <c r="L27" s="342"/>
      <c r="M27" s="342"/>
      <c r="N27" s="342"/>
      <c r="O27" s="342"/>
      <c r="P27" s="342"/>
      <c r="Q27" s="295"/>
      <c r="R27" s="296"/>
      <c r="S27" s="296"/>
      <c r="T27" s="295"/>
      <c r="U27" s="296"/>
      <c r="V27" s="296"/>
      <c r="W27" s="296"/>
      <c r="X27" s="297"/>
      <c r="Y27" s="295"/>
      <c r="Z27" s="296"/>
      <c r="AA27" s="296"/>
      <c r="AB27" s="296"/>
      <c r="AC27" s="355"/>
      <c r="AD27" s="356"/>
      <c r="AE27" s="296"/>
      <c r="AF27" s="296"/>
      <c r="AG27" s="296"/>
      <c r="AH27" s="296"/>
      <c r="AI27" s="355"/>
      <c r="AJ27" s="359"/>
    </row>
    <row r="28" spans="1:38" ht="16.5" customHeight="1" x14ac:dyDescent="0.15">
      <c r="A28" s="336" t="s">
        <v>53</v>
      </c>
      <c r="B28" s="336"/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0"/>
      <c r="T28" s="330"/>
      <c r="U28" s="330"/>
      <c r="V28" s="330"/>
      <c r="W28" s="330"/>
      <c r="X28" s="330"/>
      <c r="Y28" s="330"/>
      <c r="Z28" s="330"/>
      <c r="AA28" s="330"/>
      <c r="AB28" s="330"/>
      <c r="AC28" s="330"/>
      <c r="AD28" s="330"/>
      <c r="AE28" s="330"/>
      <c r="AF28" s="330"/>
      <c r="AG28" s="330"/>
      <c r="AH28" s="330"/>
      <c r="AI28" s="330"/>
      <c r="AJ28" s="330"/>
    </row>
    <row r="29" spans="1:38" ht="16.5" customHeight="1" thickBot="1" x14ac:dyDescent="0.2">
      <c r="A29" s="336"/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  <c r="M29" s="336"/>
      <c r="N29" s="336"/>
      <c r="O29" s="336"/>
      <c r="P29" s="336"/>
      <c r="Q29" s="336"/>
      <c r="R29" s="336"/>
      <c r="S29" s="330"/>
      <c r="T29" s="330"/>
      <c r="U29" s="330"/>
      <c r="V29" s="330"/>
      <c r="W29" s="330"/>
      <c r="X29" s="330"/>
      <c r="Y29" s="330"/>
      <c r="Z29" s="330"/>
      <c r="AA29" s="330"/>
      <c r="AB29" s="330"/>
      <c r="AC29" s="330"/>
      <c r="AD29" s="330"/>
      <c r="AE29" s="330"/>
      <c r="AF29" s="330"/>
      <c r="AG29" s="330"/>
      <c r="AH29" s="330"/>
      <c r="AI29" s="330"/>
      <c r="AJ29" s="330"/>
    </row>
    <row r="30" spans="1:38" ht="16.5" customHeight="1" x14ac:dyDescent="0.15">
      <c r="A30" s="337" t="s">
        <v>54</v>
      </c>
      <c r="B30" s="301" t="s">
        <v>162</v>
      </c>
      <c r="C30" s="302"/>
      <c r="D30" s="302"/>
      <c r="E30" s="302"/>
      <c r="F30" s="303"/>
      <c r="G30" s="304" t="s">
        <v>4</v>
      </c>
      <c r="H30" s="304"/>
      <c r="I30" s="308" t="s">
        <v>241</v>
      </c>
      <c r="J30" s="309"/>
      <c r="K30" s="309"/>
      <c r="L30" s="324"/>
      <c r="M30" s="304" t="s">
        <v>256</v>
      </c>
      <c r="N30" s="304"/>
      <c r="O30" s="304"/>
      <c r="P30" s="308" t="s">
        <v>257</v>
      </c>
      <c r="Q30" s="309"/>
      <c r="R30" s="324"/>
      <c r="S30" s="304" t="s">
        <v>54</v>
      </c>
      <c r="T30" s="301" t="s">
        <v>162</v>
      </c>
      <c r="U30" s="302"/>
      <c r="V30" s="302"/>
      <c r="W30" s="302"/>
      <c r="X30" s="303"/>
      <c r="Y30" s="304" t="s">
        <v>4</v>
      </c>
      <c r="Z30" s="304"/>
      <c r="AA30" s="298" t="s">
        <v>264</v>
      </c>
      <c r="AB30" s="299"/>
      <c r="AC30" s="299"/>
      <c r="AD30" s="300"/>
      <c r="AE30" s="304" t="s">
        <v>256</v>
      </c>
      <c r="AF30" s="304"/>
      <c r="AG30" s="304"/>
      <c r="AH30" s="308" t="s">
        <v>257</v>
      </c>
      <c r="AI30" s="309"/>
      <c r="AJ30" s="310"/>
      <c r="AL30" s="48"/>
    </row>
    <row r="31" spans="1:38" ht="16.5" customHeight="1" x14ac:dyDescent="0.15">
      <c r="A31" s="338"/>
      <c r="B31" s="312" t="s">
        <v>33</v>
      </c>
      <c r="C31" s="313"/>
      <c r="D31" s="313"/>
      <c r="E31" s="313"/>
      <c r="F31" s="314"/>
      <c r="G31" s="305"/>
      <c r="H31" s="305"/>
      <c r="I31" s="292"/>
      <c r="J31" s="293"/>
      <c r="K31" s="293"/>
      <c r="L31" s="294"/>
      <c r="M31" s="305"/>
      <c r="N31" s="305"/>
      <c r="O31" s="305"/>
      <c r="P31" s="292"/>
      <c r="Q31" s="293"/>
      <c r="R31" s="294"/>
      <c r="S31" s="305"/>
      <c r="T31" s="312" t="s">
        <v>33</v>
      </c>
      <c r="U31" s="313"/>
      <c r="V31" s="313"/>
      <c r="W31" s="313"/>
      <c r="X31" s="314"/>
      <c r="Y31" s="305"/>
      <c r="Z31" s="305"/>
      <c r="AA31" s="292" t="s">
        <v>263</v>
      </c>
      <c r="AB31" s="293"/>
      <c r="AC31" s="293"/>
      <c r="AD31" s="294"/>
      <c r="AE31" s="305"/>
      <c r="AF31" s="305"/>
      <c r="AG31" s="305"/>
      <c r="AH31" s="292"/>
      <c r="AI31" s="293"/>
      <c r="AJ31" s="311"/>
      <c r="AK31" s="48"/>
      <c r="AL31" s="48"/>
    </row>
    <row r="32" spans="1:38" ht="16.5" customHeight="1" x14ac:dyDescent="0.15">
      <c r="A32" s="196">
        <v>1</v>
      </c>
      <c r="B32" s="315"/>
      <c r="C32" s="316"/>
      <c r="D32" s="316"/>
      <c r="E32" s="316"/>
      <c r="F32" s="317"/>
      <c r="G32" s="146"/>
      <c r="H32" s="148"/>
      <c r="I32" s="146"/>
      <c r="J32" s="147"/>
      <c r="K32" s="147"/>
      <c r="L32" s="148"/>
      <c r="M32" s="252"/>
      <c r="N32" s="205"/>
      <c r="O32" s="147" t="s">
        <v>174</v>
      </c>
      <c r="P32" s="146"/>
      <c r="Q32" s="147"/>
      <c r="R32" s="288" t="s">
        <v>175</v>
      </c>
      <c r="S32" s="160">
        <v>5</v>
      </c>
      <c r="T32" s="315"/>
      <c r="U32" s="316"/>
      <c r="V32" s="316"/>
      <c r="W32" s="316"/>
      <c r="X32" s="317"/>
      <c r="Y32" s="146"/>
      <c r="Z32" s="148"/>
      <c r="AA32" s="254"/>
      <c r="AB32" s="287"/>
      <c r="AC32" s="287"/>
      <c r="AD32" s="288"/>
      <c r="AE32" s="252"/>
      <c r="AF32" s="205"/>
      <c r="AG32" s="147" t="s">
        <v>174</v>
      </c>
      <c r="AH32" s="146"/>
      <c r="AI32" s="147"/>
      <c r="AJ32" s="360" t="s">
        <v>175</v>
      </c>
    </row>
    <row r="33" spans="1:36" ht="24" customHeight="1" x14ac:dyDescent="0.15">
      <c r="A33" s="196"/>
      <c r="B33" s="318"/>
      <c r="C33" s="319"/>
      <c r="D33" s="319"/>
      <c r="E33" s="319"/>
      <c r="F33" s="320"/>
      <c r="G33" s="149"/>
      <c r="H33" s="151"/>
      <c r="I33" s="149"/>
      <c r="J33" s="150"/>
      <c r="K33" s="150"/>
      <c r="L33" s="151"/>
      <c r="M33" s="149"/>
      <c r="N33" s="150"/>
      <c r="O33" s="150"/>
      <c r="P33" s="149"/>
      <c r="Q33" s="150"/>
      <c r="R33" s="288"/>
      <c r="S33" s="160"/>
      <c r="T33" s="318"/>
      <c r="U33" s="319"/>
      <c r="V33" s="319"/>
      <c r="W33" s="319"/>
      <c r="X33" s="320"/>
      <c r="Y33" s="149"/>
      <c r="Z33" s="151"/>
      <c r="AA33" s="149"/>
      <c r="AB33" s="150"/>
      <c r="AC33" s="150"/>
      <c r="AD33" s="151"/>
      <c r="AE33" s="149"/>
      <c r="AF33" s="150"/>
      <c r="AG33" s="150"/>
      <c r="AH33" s="149"/>
      <c r="AI33" s="150"/>
      <c r="AJ33" s="360"/>
    </row>
    <row r="34" spans="1:36" ht="16.5" customHeight="1" x14ac:dyDescent="0.15">
      <c r="A34" s="196">
        <v>2</v>
      </c>
      <c r="B34" s="315"/>
      <c r="C34" s="316"/>
      <c r="D34" s="316"/>
      <c r="E34" s="316"/>
      <c r="F34" s="316"/>
      <c r="G34" s="146"/>
      <c r="H34" s="148"/>
      <c r="I34" s="146"/>
      <c r="J34" s="147"/>
      <c r="K34" s="147"/>
      <c r="L34" s="148"/>
      <c r="M34" s="146"/>
      <c r="N34" s="147"/>
      <c r="O34" s="147" t="s">
        <v>174</v>
      </c>
      <c r="P34" s="146"/>
      <c r="Q34" s="147"/>
      <c r="R34" s="288" t="s">
        <v>175</v>
      </c>
      <c r="S34" s="160">
        <v>6</v>
      </c>
      <c r="T34" s="315"/>
      <c r="U34" s="316"/>
      <c r="V34" s="316"/>
      <c r="W34" s="316"/>
      <c r="X34" s="316"/>
      <c r="Y34" s="146"/>
      <c r="Z34" s="148"/>
      <c r="AA34" s="254"/>
      <c r="AB34" s="287"/>
      <c r="AC34" s="287"/>
      <c r="AD34" s="288"/>
      <c r="AE34" s="146"/>
      <c r="AF34" s="147"/>
      <c r="AG34" s="147" t="s">
        <v>174</v>
      </c>
      <c r="AH34" s="146"/>
      <c r="AI34" s="147"/>
      <c r="AJ34" s="360" t="s">
        <v>175</v>
      </c>
    </row>
    <row r="35" spans="1:36" ht="24" customHeight="1" x14ac:dyDescent="0.15">
      <c r="A35" s="196"/>
      <c r="B35" s="318"/>
      <c r="C35" s="319"/>
      <c r="D35" s="319"/>
      <c r="E35" s="319"/>
      <c r="F35" s="320"/>
      <c r="G35" s="149"/>
      <c r="H35" s="151"/>
      <c r="I35" s="149"/>
      <c r="J35" s="150"/>
      <c r="K35" s="150"/>
      <c r="L35" s="151"/>
      <c r="M35" s="149"/>
      <c r="N35" s="150"/>
      <c r="O35" s="150"/>
      <c r="P35" s="149"/>
      <c r="Q35" s="150"/>
      <c r="R35" s="288"/>
      <c r="S35" s="160"/>
      <c r="T35" s="318"/>
      <c r="U35" s="319"/>
      <c r="V35" s="319"/>
      <c r="W35" s="319"/>
      <c r="X35" s="320"/>
      <c r="Y35" s="149"/>
      <c r="Z35" s="151"/>
      <c r="AA35" s="149"/>
      <c r="AB35" s="150"/>
      <c r="AC35" s="150"/>
      <c r="AD35" s="151"/>
      <c r="AE35" s="149"/>
      <c r="AF35" s="150"/>
      <c r="AG35" s="150"/>
      <c r="AH35" s="149"/>
      <c r="AI35" s="150"/>
      <c r="AJ35" s="360"/>
    </row>
    <row r="36" spans="1:36" ht="16.5" customHeight="1" x14ac:dyDescent="0.15">
      <c r="A36" s="196">
        <v>3</v>
      </c>
      <c r="B36" s="315"/>
      <c r="C36" s="316"/>
      <c r="D36" s="316"/>
      <c r="E36" s="316"/>
      <c r="F36" s="316"/>
      <c r="G36" s="146"/>
      <c r="H36" s="148"/>
      <c r="I36" s="146"/>
      <c r="J36" s="147"/>
      <c r="K36" s="147"/>
      <c r="L36" s="148"/>
      <c r="M36" s="146"/>
      <c r="N36" s="147"/>
      <c r="O36" s="147" t="s">
        <v>174</v>
      </c>
      <c r="P36" s="146"/>
      <c r="Q36" s="147"/>
      <c r="R36" s="288" t="s">
        <v>175</v>
      </c>
      <c r="S36" s="160">
        <v>7</v>
      </c>
      <c r="T36" s="315"/>
      <c r="U36" s="316"/>
      <c r="V36" s="316"/>
      <c r="W36" s="316"/>
      <c r="X36" s="316"/>
      <c r="Y36" s="146"/>
      <c r="Z36" s="148"/>
      <c r="AA36" s="254"/>
      <c r="AB36" s="287"/>
      <c r="AC36" s="287"/>
      <c r="AD36" s="288"/>
      <c r="AE36" s="146"/>
      <c r="AF36" s="147"/>
      <c r="AG36" s="147" t="s">
        <v>174</v>
      </c>
      <c r="AH36" s="146"/>
      <c r="AI36" s="147"/>
      <c r="AJ36" s="360" t="s">
        <v>175</v>
      </c>
    </row>
    <row r="37" spans="1:36" ht="24" customHeight="1" x14ac:dyDescent="0.15">
      <c r="A37" s="196"/>
      <c r="B37" s="318"/>
      <c r="C37" s="319"/>
      <c r="D37" s="319"/>
      <c r="E37" s="319"/>
      <c r="F37" s="320"/>
      <c r="G37" s="149"/>
      <c r="H37" s="151"/>
      <c r="I37" s="149"/>
      <c r="J37" s="150"/>
      <c r="K37" s="150"/>
      <c r="L37" s="151"/>
      <c r="M37" s="149"/>
      <c r="N37" s="150"/>
      <c r="O37" s="150"/>
      <c r="P37" s="149"/>
      <c r="Q37" s="150"/>
      <c r="R37" s="288"/>
      <c r="S37" s="160"/>
      <c r="T37" s="318"/>
      <c r="U37" s="319"/>
      <c r="V37" s="319"/>
      <c r="W37" s="319"/>
      <c r="X37" s="320"/>
      <c r="Y37" s="149"/>
      <c r="Z37" s="151"/>
      <c r="AA37" s="149"/>
      <c r="AB37" s="150"/>
      <c r="AC37" s="150"/>
      <c r="AD37" s="151"/>
      <c r="AE37" s="149"/>
      <c r="AF37" s="150"/>
      <c r="AG37" s="150"/>
      <c r="AH37" s="149"/>
      <c r="AI37" s="150"/>
      <c r="AJ37" s="360"/>
    </row>
    <row r="38" spans="1:36" ht="16.5" customHeight="1" x14ac:dyDescent="0.15">
      <c r="A38" s="196">
        <v>4</v>
      </c>
      <c r="B38" s="315"/>
      <c r="C38" s="316"/>
      <c r="D38" s="316"/>
      <c r="E38" s="316"/>
      <c r="F38" s="316"/>
      <c r="G38" s="146"/>
      <c r="H38" s="148"/>
      <c r="I38" s="146"/>
      <c r="J38" s="147"/>
      <c r="K38" s="147"/>
      <c r="L38" s="148"/>
      <c r="M38" s="146"/>
      <c r="N38" s="147"/>
      <c r="O38" s="147" t="s">
        <v>174</v>
      </c>
      <c r="P38" s="146"/>
      <c r="Q38" s="147"/>
      <c r="R38" s="288" t="s">
        <v>175</v>
      </c>
      <c r="S38" s="160">
        <v>8</v>
      </c>
      <c r="T38" s="315"/>
      <c r="U38" s="316"/>
      <c r="V38" s="316"/>
      <c r="W38" s="316"/>
      <c r="X38" s="316"/>
      <c r="Y38" s="146"/>
      <c r="Z38" s="148"/>
      <c r="AA38" s="254"/>
      <c r="AB38" s="287"/>
      <c r="AC38" s="287"/>
      <c r="AD38" s="288"/>
      <c r="AE38" s="146"/>
      <c r="AF38" s="147"/>
      <c r="AG38" s="147" t="s">
        <v>174</v>
      </c>
      <c r="AH38" s="146"/>
      <c r="AI38" s="147"/>
      <c r="AJ38" s="360" t="s">
        <v>175</v>
      </c>
    </row>
    <row r="39" spans="1:36" ht="24" customHeight="1" thickBot="1" x14ac:dyDescent="0.2">
      <c r="A39" s="224"/>
      <c r="B39" s="321"/>
      <c r="C39" s="322"/>
      <c r="D39" s="322"/>
      <c r="E39" s="322"/>
      <c r="F39" s="323"/>
      <c r="G39" s="164"/>
      <c r="H39" s="166"/>
      <c r="I39" s="164"/>
      <c r="J39" s="165"/>
      <c r="K39" s="165"/>
      <c r="L39" s="166"/>
      <c r="M39" s="164"/>
      <c r="N39" s="165"/>
      <c r="O39" s="165"/>
      <c r="P39" s="164"/>
      <c r="Q39" s="165"/>
      <c r="R39" s="329"/>
      <c r="S39" s="173"/>
      <c r="T39" s="321"/>
      <c r="U39" s="322"/>
      <c r="V39" s="322"/>
      <c r="W39" s="322"/>
      <c r="X39" s="323"/>
      <c r="Y39" s="164"/>
      <c r="Z39" s="166"/>
      <c r="AA39" s="164"/>
      <c r="AB39" s="165"/>
      <c r="AC39" s="165"/>
      <c r="AD39" s="166"/>
      <c r="AE39" s="164"/>
      <c r="AF39" s="165"/>
      <c r="AG39" s="165"/>
      <c r="AH39" s="164"/>
      <c r="AI39" s="165"/>
      <c r="AJ39" s="361"/>
    </row>
    <row r="40" spans="1:36" ht="13.5" customHeight="1" x14ac:dyDescent="0.15">
      <c r="A40" s="10"/>
    </row>
    <row r="41" spans="1:36" ht="13.5" customHeight="1" x14ac:dyDescent="0.15">
      <c r="A41" s="10"/>
      <c r="C41" s="169" t="s">
        <v>7</v>
      </c>
      <c r="D41" s="169"/>
      <c r="E41" s="169"/>
    </row>
    <row r="42" spans="1:36" ht="12" customHeight="1" x14ac:dyDescent="0.15">
      <c r="A42" s="10"/>
      <c r="F42" s="174"/>
      <c r="G42" s="175"/>
      <c r="H42" s="175"/>
      <c r="I42" s="176"/>
      <c r="J42" s="126" t="s">
        <v>24</v>
      </c>
      <c r="K42" s="169"/>
      <c r="M42" s="169" t="s">
        <v>30</v>
      </c>
      <c r="N42" s="169"/>
      <c r="O42" s="169" t="s">
        <v>203</v>
      </c>
      <c r="P42" s="169"/>
      <c r="Q42" s="169"/>
      <c r="R42" s="169" t="s">
        <v>55</v>
      </c>
      <c r="S42" s="127"/>
      <c r="T42" s="174">
        <f>F42*700</f>
        <v>0</v>
      </c>
      <c r="U42" s="175"/>
      <c r="V42" s="175"/>
      <c r="W42" s="175"/>
      <c r="X42" s="175"/>
      <c r="Y42" s="175"/>
      <c r="Z42" s="175"/>
      <c r="AA42" s="176"/>
      <c r="AB42" s="126" t="s">
        <v>8</v>
      </c>
      <c r="AC42" s="169"/>
    </row>
    <row r="43" spans="1:36" ht="12" customHeight="1" x14ac:dyDescent="0.15">
      <c r="A43" s="10"/>
      <c r="F43" s="177"/>
      <c r="G43" s="170"/>
      <c r="H43" s="170"/>
      <c r="I43" s="178"/>
      <c r="J43" s="126"/>
      <c r="K43" s="169"/>
      <c r="M43" s="169"/>
      <c r="N43" s="169"/>
      <c r="O43" s="169"/>
      <c r="P43" s="169"/>
      <c r="Q43" s="169"/>
      <c r="R43" s="169"/>
      <c r="S43" s="127"/>
      <c r="T43" s="177"/>
      <c r="U43" s="170"/>
      <c r="V43" s="170"/>
      <c r="W43" s="170"/>
      <c r="X43" s="170"/>
      <c r="Y43" s="170"/>
      <c r="Z43" s="170"/>
      <c r="AA43" s="178"/>
      <c r="AB43" s="126"/>
      <c r="AC43" s="169"/>
    </row>
    <row r="45" spans="1:36" ht="17.25" customHeight="1" x14ac:dyDescent="0.15">
      <c r="C45" s="331" t="s">
        <v>120</v>
      </c>
      <c r="D45" s="331"/>
      <c r="E45" s="331"/>
      <c r="F45" s="331"/>
      <c r="G45" s="331"/>
      <c r="H45" s="331"/>
      <c r="I45" s="331"/>
      <c r="J45" s="331"/>
      <c r="K45" s="331"/>
      <c r="L45" s="331"/>
      <c r="M45" s="331"/>
      <c r="N45" s="331"/>
      <c r="O45" s="331"/>
      <c r="P45" s="331"/>
      <c r="Q45" s="331"/>
      <c r="R45" s="331"/>
      <c r="S45" s="331"/>
      <c r="T45" s="331"/>
      <c r="U45" s="331"/>
    </row>
    <row r="47" spans="1:36" x14ac:dyDescent="0.15">
      <c r="C47" s="112" t="s">
        <v>265</v>
      </c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</row>
    <row r="49" spans="2:36" x14ac:dyDescent="0.15">
      <c r="B49" s="169" t="s">
        <v>278</v>
      </c>
      <c r="C49" s="169"/>
      <c r="D49" s="169"/>
      <c r="E49" s="169"/>
      <c r="F49" s="169"/>
      <c r="G49" s="170"/>
      <c r="H49" s="170"/>
      <c r="I49" s="10" t="s">
        <v>27</v>
      </c>
      <c r="J49" s="170"/>
      <c r="K49" s="170"/>
      <c r="L49" s="10" t="s">
        <v>28</v>
      </c>
    </row>
    <row r="51" spans="2:36" ht="15.75" customHeight="1" x14ac:dyDescent="0.15">
      <c r="F51" s="169"/>
      <c r="G51" s="169"/>
      <c r="H51" s="169"/>
      <c r="I51" s="169"/>
      <c r="L51" s="169" t="str">
        <f>入力シート!A3</f>
        <v>団体名</v>
      </c>
      <c r="M51" s="169"/>
      <c r="N51" s="169"/>
      <c r="O51" s="169"/>
      <c r="P51" s="170" t="str">
        <f>入力シート!B3</f>
        <v>SAGAクラブ</v>
      </c>
      <c r="Q51" s="170"/>
      <c r="R51" s="170"/>
      <c r="S51" s="170"/>
      <c r="T51" s="170"/>
      <c r="U51" s="170"/>
      <c r="V51" s="170"/>
      <c r="W51" s="170"/>
      <c r="Y51" s="169" t="str">
        <f>入力シート!A4</f>
        <v>代表者名</v>
      </c>
      <c r="Z51" s="169"/>
      <c r="AA51" s="169"/>
      <c r="AB51" s="170" t="str">
        <f>入力シート!B4</f>
        <v>佐賀　太郎</v>
      </c>
      <c r="AC51" s="170"/>
      <c r="AD51" s="170"/>
      <c r="AE51" s="170"/>
      <c r="AF51" s="170"/>
      <c r="AG51" s="170"/>
      <c r="AH51" s="170"/>
      <c r="AJ51" s="13" t="s">
        <v>10</v>
      </c>
    </row>
  </sheetData>
  <mergeCells count="203">
    <mergeCell ref="S34:S35"/>
    <mergeCell ref="S36:S37"/>
    <mergeCell ref="AJ34:AJ35"/>
    <mergeCell ref="AJ32:AJ33"/>
    <mergeCell ref="C47:AJ47"/>
    <mergeCell ref="AJ36:AJ37"/>
    <mergeCell ref="AJ38:AJ39"/>
    <mergeCell ref="S38:S39"/>
    <mergeCell ref="T42:AA43"/>
    <mergeCell ref="C41:E41"/>
    <mergeCell ref="F42:I43"/>
    <mergeCell ref="M42:N43"/>
    <mergeCell ref="B39:F39"/>
    <mergeCell ref="B36:F36"/>
    <mergeCell ref="B34:F34"/>
    <mergeCell ref="O32:O33"/>
    <mergeCell ref="O34:O35"/>
    <mergeCell ref="O36:O37"/>
    <mergeCell ref="O38:O39"/>
    <mergeCell ref="T38:X38"/>
    <mergeCell ref="Y38:Z39"/>
    <mergeCell ref="AE38:AF39"/>
    <mergeCell ref="AG38:AG39"/>
    <mergeCell ref="P34:Q35"/>
    <mergeCell ref="AE22:AH23"/>
    <mergeCell ref="AE24:AH25"/>
    <mergeCell ref="AE26:AH27"/>
    <mergeCell ref="AI18:AJ19"/>
    <mergeCell ref="AC26:AD27"/>
    <mergeCell ref="A26:D27"/>
    <mergeCell ref="Y20:AB21"/>
    <mergeCell ref="AC20:AD21"/>
    <mergeCell ref="Y22:AB23"/>
    <mergeCell ref="AC22:AD23"/>
    <mergeCell ref="AI24:AJ25"/>
    <mergeCell ref="AI20:AJ21"/>
    <mergeCell ref="AI22:AJ23"/>
    <mergeCell ref="AI26:AJ27"/>
    <mergeCell ref="I18:P18"/>
    <mergeCell ref="I19:P19"/>
    <mergeCell ref="I20:P20"/>
    <mergeCell ref="I21:P21"/>
    <mergeCell ref="A18:D19"/>
    <mergeCell ref="E18:H19"/>
    <mergeCell ref="A20:D21"/>
    <mergeCell ref="A22:D23"/>
    <mergeCell ref="AC18:AD19"/>
    <mergeCell ref="AE18:AH19"/>
    <mergeCell ref="A10:G11"/>
    <mergeCell ref="H10:R11"/>
    <mergeCell ref="H12:R13"/>
    <mergeCell ref="S10:T11"/>
    <mergeCell ref="S12:T13"/>
    <mergeCell ref="U10:AJ11"/>
    <mergeCell ref="U12:AJ13"/>
    <mergeCell ref="A12:G13"/>
    <mergeCell ref="A16:D17"/>
    <mergeCell ref="Y16:AD17"/>
    <mergeCell ref="V14:Z15"/>
    <mergeCell ref="AE16:AJ17"/>
    <mergeCell ref="J14:K15"/>
    <mergeCell ref="L14:N15"/>
    <mergeCell ref="Q14:S15"/>
    <mergeCell ref="T14:U15"/>
    <mergeCell ref="A14:C15"/>
    <mergeCell ref="D14:I15"/>
    <mergeCell ref="I16:P16"/>
    <mergeCell ref="I17:P17"/>
    <mergeCell ref="T17:X17"/>
    <mergeCell ref="T16:X16"/>
    <mergeCell ref="E16:H17"/>
    <mergeCell ref="Q16:S17"/>
    <mergeCell ref="H3:R4"/>
    <mergeCell ref="C3:F4"/>
    <mergeCell ref="D1:AD2"/>
    <mergeCell ref="A6:G7"/>
    <mergeCell ref="S6:Y7"/>
    <mergeCell ref="Z6:AJ7"/>
    <mergeCell ref="H6:R7"/>
    <mergeCell ref="A8:G9"/>
    <mergeCell ref="H8:R9"/>
    <mergeCell ref="S8:T9"/>
    <mergeCell ref="U8:AJ9"/>
    <mergeCell ref="T3:AJ4"/>
    <mergeCell ref="L51:O51"/>
    <mergeCell ref="AB51:AH51"/>
    <mergeCell ref="E20:H21"/>
    <mergeCell ref="E22:H23"/>
    <mergeCell ref="G49:H49"/>
    <mergeCell ref="A34:A35"/>
    <mergeCell ref="R42:S43"/>
    <mergeCell ref="A24:D25"/>
    <mergeCell ref="A38:A39"/>
    <mergeCell ref="R32:R33"/>
    <mergeCell ref="A36:A37"/>
    <mergeCell ref="Y24:AB25"/>
    <mergeCell ref="Y26:AB27"/>
    <mergeCell ref="I22:P22"/>
    <mergeCell ref="I23:P23"/>
    <mergeCell ref="I25:P25"/>
    <mergeCell ref="I26:P26"/>
    <mergeCell ref="I27:P27"/>
    <mergeCell ref="M32:N33"/>
    <mergeCell ref="M34:N35"/>
    <mergeCell ref="M36:N37"/>
    <mergeCell ref="M38:N39"/>
    <mergeCell ref="P32:Q33"/>
    <mergeCell ref="AE20:AH21"/>
    <mergeCell ref="Y51:AA51"/>
    <mergeCell ref="AC24:AD25"/>
    <mergeCell ref="R34:R35"/>
    <mergeCell ref="R36:R37"/>
    <mergeCell ref="R38:R39"/>
    <mergeCell ref="F51:I51"/>
    <mergeCell ref="P51:W51"/>
    <mergeCell ref="S28:AJ29"/>
    <mergeCell ref="AB42:AC43"/>
    <mergeCell ref="C45:U45"/>
    <mergeCell ref="I24:P24"/>
    <mergeCell ref="J42:K43"/>
    <mergeCell ref="E24:H25"/>
    <mergeCell ref="E26:H27"/>
    <mergeCell ref="B49:F49"/>
    <mergeCell ref="F28:R29"/>
    <mergeCell ref="A28:E29"/>
    <mergeCell ref="O42:Q43"/>
    <mergeCell ref="A30:A31"/>
    <mergeCell ref="A32:A33"/>
    <mergeCell ref="S30:S31"/>
    <mergeCell ref="S32:S33"/>
    <mergeCell ref="J49:K49"/>
    <mergeCell ref="P36:Q37"/>
    <mergeCell ref="Q18:S19"/>
    <mergeCell ref="Q20:S21"/>
    <mergeCell ref="Q22:S23"/>
    <mergeCell ref="Q24:S25"/>
    <mergeCell ref="Q26:S27"/>
    <mergeCell ref="B37:F37"/>
    <mergeCell ref="B38:F38"/>
    <mergeCell ref="G32:H33"/>
    <mergeCell ref="G34:H35"/>
    <mergeCell ref="G36:H37"/>
    <mergeCell ref="G38:H39"/>
    <mergeCell ref="I30:L31"/>
    <mergeCell ref="I32:L33"/>
    <mergeCell ref="I34:L35"/>
    <mergeCell ref="I36:L37"/>
    <mergeCell ref="I38:L39"/>
    <mergeCell ref="B30:F30"/>
    <mergeCell ref="B31:F31"/>
    <mergeCell ref="G30:H31"/>
    <mergeCell ref="B32:F32"/>
    <mergeCell ref="B33:F33"/>
    <mergeCell ref="B35:F35"/>
    <mergeCell ref="M30:O31"/>
    <mergeCell ref="P30:R31"/>
    <mergeCell ref="P38:Q39"/>
    <mergeCell ref="AE30:AG31"/>
    <mergeCell ref="AH30:AJ31"/>
    <mergeCell ref="T31:X31"/>
    <mergeCell ref="T32:X32"/>
    <mergeCell ref="Y32:Z33"/>
    <mergeCell ref="AE32:AF33"/>
    <mergeCell ref="AG32:AG33"/>
    <mergeCell ref="AH32:AI33"/>
    <mergeCell ref="T33:X33"/>
    <mergeCell ref="AH38:AI39"/>
    <mergeCell ref="T39:X39"/>
    <mergeCell ref="T34:X34"/>
    <mergeCell ref="Y34:Z35"/>
    <mergeCell ref="AE34:AF35"/>
    <mergeCell ref="AG34:AG35"/>
    <mergeCell ref="AH34:AI35"/>
    <mergeCell ref="T35:X35"/>
    <mergeCell ref="T36:X36"/>
    <mergeCell ref="Y36:Z37"/>
    <mergeCell ref="AE36:AF37"/>
    <mergeCell ref="AG36:AG37"/>
    <mergeCell ref="AH36:AI37"/>
    <mergeCell ref="T37:X37"/>
    <mergeCell ref="AA38:AD38"/>
    <mergeCell ref="AA39:AD39"/>
    <mergeCell ref="T18:X18"/>
    <mergeCell ref="T19:X19"/>
    <mergeCell ref="T20:X20"/>
    <mergeCell ref="T21:X21"/>
    <mergeCell ref="T22:X22"/>
    <mergeCell ref="T23:X23"/>
    <mergeCell ref="T24:X24"/>
    <mergeCell ref="T25:X25"/>
    <mergeCell ref="T26:X26"/>
    <mergeCell ref="T27:X27"/>
    <mergeCell ref="AA30:AD30"/>
    <mergeCell ref="AA31:AD31"/>
    <mergeCell ref="AA32:AD32"/>
    <mergeCell ref="AA33:AD33"/>
    <mergeCell ref="AA34:AD34"/>
    <mergeCell ref="AA35:AD35"/>
    <mergeCell ref="AA36:AD36"/>
    <mergeCell ref="AA37:AD37"/>
    <mergeCell ref="T30:X30"/>
    <mergeCell ref="Y30:Z31"/>
    <mergeCell ref="Y18:AB19"/>
  </mergeCells>
  <phoneticPr fontId="2"/>
  <pageMargins left="0.39370078740157483" right="0.39370078740157483" top="0.39370078740157483" bottom="0.39370078740157483" header="0.51181102362204722" footer="0.51181102362204722"/>
  <pageSetup paperSize="9" scale="98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DE279-853C-42D1-BFAD-DB6482675CFE}">
  <dimension ref="A1:J48"/>
  <sheetViews>
    <sheetView view="pageBreakPreview" topLeftCell="A7" zoomScale="98" zoomScaleNormal="100" zoomScaleSheetLayoutView="98" workbookViewId="0">
      <selection activeCell="L33" sqref="L33"/>
    </sheetView>
  </sheetViews>
  <sheetFormatPr defaultColWidth="9" defaultRowHeight="13.5" x14ac:dyDescent="0.15"/>
  <cols>
    <col min="1" max="9" width="9" style="1"/>
    <col min="10" max="10" width="7.125" style="1" customWidth="1"/>
    <col min="11" max="16384" width="9" style="1"/>
  </cols>
  <sheetData>
    <row r="1" spans="1:10" ht="24" customHeight="1" x14ac:dyDescent="0.15">
      <c r="A1" s="362" t="s">
        <v>71</v>
      </c>
      <c r="B1" s="362"/>
      <c r="C1" s="362"/>
      <c r="D1" s="362"/>
    </row>
    <row r="2" spans="1:10" x14ac:dyDescent="0.15">
      <c r="A2" s="363" t="str">
        <f>"令和"&amp;入力シート!B1&amp;"年度　第"&amp;入力シート!B2&amp;"回　　佐賀県中学校総合体育大会"</f>
        <v>令和6年度　第61回　　佐賀県中学校総合体育大会</v>
      </c>
      <c r="B2" s="363"/>
      <c r="C2" s="363"/>
      <c r="D2" s="363"/>
      <c r="E2" s="363"/>
      <c r="F2" s="363"/>
      <c r="G2" s="363"/>
      <c r="H2" s="363"/>
      <c r="I2" s="363"/>
      <c r="J2" s="363"/>
    </row>
    <row r="3" spans="1:10" x14ac:dyDescent="0.15">
      <c r="A3" s="363"/>
      <c r="B3" s="363"/>
      <c r="C3" s="363"/>
      <c r="D3" s="363"/>
      <c r="E3" s="363"/>
      <c r="F3" s="363"/>
      <c r="G3" s="363"/>
      <c r="H3" s="363"/>
      <c r="I3" s="363"/>
      <c r="J3" s="363"/>
    </row>
    <row r="4" spans="1:10" ht="21" x14ac:dyDescent="0.15">
      <c r="A4" s="51"/>
      <c r="B4" s="51"/>
      <c r="C4" s="51"/>
      <c r="D4" s="363"/>
      <c r="E4" s="363"/>
      <c r="F4" s="363"/>
      <c r="G4" s="363"/>
      <c r="H4" s="363"/>
      <c r="I4" s="51"/>
      <c r="J4" s="51"/>
    </row>
    <row r="5" spans="1:10" ht="21" x14ac:dyDescent="0.15">
      <c r="A5" s="51"/>
      <c r="B5" s="51"/>
      <c r="C5" s="51"/>
      <c r="D5" s="363"/>
      <c r="E5" s="363"/>
      <c r="F5" s="363"/>
      <c r="G5" s="363"/>
      <c r="H5" s="363"/>
      <c r="I5" s="51"/>
      <c r="J5" s="51"/>
    </row>
    <row r="6" spans="1:10" ht="15" customHeight="1" x14ac:dyDescent="0.15">
      <c r="B6" s="364" t="s">
        <v>157</v>
      </c>
      <c r="C6" s="364"/>
      <c r="D6" s="364"/>
      <c r="E6" s="364"/>
      <c r="F6" s="364"/>
      <c r="G6" s="364"/>
      <c r="H6" s="364"/>
      <c r="I6" s="364"/>
    </row>
    <row r="7" spans="1:10" ht="15" customHeight="1" x14ac:dyDescent="0.15">
      <c r="B7" s="364"/>
      <c r="C7" s="364"/>
      <c r="D7" s="364"/>
      <c r="E7" s="364"/>
      <c r="F7" s="364"/>
      <c r="G7" s="364"/>
      <c r="H7" s="364"/>
      <c r="I7" s="364"/>
    </row>
    <row r="8" spans="1:10" ht="15" customHeight="1" x14ac:dyDescent="0.15">
      <c r="B8" s="364"/>
      <c r="C8" s="364"/>
      <c r="D8" s="364"/>
      <c r="E8" s="364"/>
      <c r="F8" s="364"/>
      <c r="G8" s="364"/>
      <c r="H8" s="364"/>
      <c r="I8" s="364"/>
    </row>
    <row r="9" spans="1:10" ht="15" customHeight="1" x14ac:dyDescent="0.15"/>
    <row r="10" spans="1:10" ht="15" customHeight="1" x14ac:dyDescent="0.15">
      <c r="A10" s="143" t="s">
        <v>158</v>
      </c>
      <c r="B10" s="143"/>
    </row>
    <row r="11" spans="1:10" ht="15" customHeight="1" x14ac:dyDescent="0.15">
      <c r="A11" s="143"/>
      <c r="B11" s="143"/>
    </row>
    <row r="12" spans="1:10" ht="15" customHeight="1" x14ac:dyDescent="0.15">
      <c r="B12" s="144" t="s">
        <v>33</v>
      </c>
      <c r="C12" s="144"/>
      <c r="D12" s="144"/>
      <c r="E12" s="144"/>
      <c r="F12" s="144" t="s">
        <v>4</v>
      </c>
      <c r="G12" s="144" t="s">
        <v>159</v>
      </c>
      <c r="H12" s="144"/>
      <c r="I12" s="144"/>
      <c r="J12" s="144"/>
    </row>
    <row r="13" spans="1:10" ht="15" customHeight="1" x14ac:dyDescent="0.15">
      <c r="B13" s="144"/>
      <c r="C13" s="144"/>
      <c r="D13" s="144"/>
      <c r="E13" s="144"/>
      <c r="F13" s="144"/>
      <c r="G13" s="144"/>
      <c r="H13" s="144"/>
      <c r="I13" s="144"/>
      <c r="J13" s="144"/>
    </row>
    <row r="14" spans="1:10" ht="15" customHeight="1" x14ac:dyDescent="0.15">
      <c r="B14" s="144"/>
      <c r="C14" s="144"/>
      <c r="D14" s="144"/>
      <c r="E14" s="144"/>
      <c r="F14" s="365"/>
      <c r="G14" s="144"/>
      <c r="H14" s="144"/>
      <c r="I14" s="144"/>
      <c r="J14" s="144"/>
    </row>
    <row r="15" spans="1:10" ht="15" customHeight="1" x14ac:dyDescent="0.15">
      <c r="B15" s="144"/>
      <c r="C15" s="144"/>
      <c r="D15" s="144"/>
      <c r="E15" s="144"/>
      <c r="F15" s="365"/>
      <c r="G15" s="144"/>
      <c r="H15" s="144"/>
      <c r="I15" s="144"/>
      <c r="J15" s="144"/>
    </row>
    <row r="16" spans="1:10" ht="15" customHeight="1" x14ac:dyDescent="0.15">
      <c r="B16" s="144"/>
      <c r="C16" s="144"/>
      <c r="D16" s="144"/>
      <c r="E16" s="144"/>
      <c r="F16" s="365"/>
      <c r="G16" s="144"/>
      <c r="H16" s="144"/>
      <c r="I16" s="144"/>
      <c r="J16" s="144"/>
    </row>
    <row r="17" spans="1:10" ht="15" customHeight="1" x14ac:dyDescent="0.15">
      <c r="B17" s="144" t="s">
        <v>33</v>
      </c>
      <c r="C17" s="144"/>
      <c r="D17" s="144"/>
      <c r="E17" s="144"/>
      <c r="F17" s="144" t="s">
        <v>4</v>
      </c>
      <c r="G17" s="144" t="s">
        <v>159</v>
      </c>
      <c r="H17" s="144"/>
      <c r="I17" s="144"/>
      <c r="J17" s="144"/>
    </row>
    <row r="18" spans="1:10" ht="15" customHeight="1" x14ac:dyDescent="0.15">
      <c r="B18" s="144"/>
      <c r="C18" s="144"/>
      <c r="D18" s="144"/>
      <c r="E18" s="144"/>
      <c r="F18" s="144"/>
      <c r="G18" s="144"/>
      <c r="H18" s="144"/>
      <c r="I18" s="144"/>
      <c r="J18" s="144"/>
    </row>
    <row r="19" spans="1:10" ht="15" customHeight="1" x14ac:dyDescent="0.15">
      <c r="A19"/>
      <c r="B19" s="144"/>
      <c r="C19" s="144"/>
      <c r="D19" s="144"/>
      <c r="E19" s="144"/>
      <c r="F19" s="365"/>
      <c r="G19" s="144"/>
      <c r="H19" s="144"/>
      <c r="I19" s="144"/>
      <c r="J19" s="144"/>
    </row>
    <row r="20" spans="1:10" ht="15" customHeight="1" x14ac:dyDescent="0.15">
      <c r="A20"/>
      <c r="B20" s="144"/>
      <c r="C20" s="144"/>
      <c r="D20" s="144"/>
      <c r="E20" s="144"/>
      <c r="F20" s="365"/>
      <c r="G20" s="144"/>
      <c r="H20" s="144"/>
      <c r="I20" s="144"/>
      <c r="J20" s="144"/>
    </row>
    <row r="21" spans="1:10" ht="15" customHeight="1" x14ac:dyDescent="0.15">
      <c r="B21" s="144"/>
      <c r="C21" s="144"/>
      <c r="D21" s="144"/>
      <c r="E21" s="144"/>
      <c r="F21" s="365"/>
      <c r="G21" s="144"/>
      <c r="H21" s="144"/>
      <c r="I21" s="144"/>
      <c r="J21" s="144"/>
    </row>
    <row r="22" spans="1:10" ht="15" customHeight="1" x14ac:dyDescent="0.15"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15" customHeight="1" x14ac:dyDescent="0.15">
      <c r="B23"/>
      <c r="C23"/>
      <c r="D23"/>
      <c r="E23"/>
      <c r="F23" s="46"/>
      <c r="G23"/>
      <c r="H23"/>
      <c r="I23"/>
      <c r="J23"/>
    </row>
    <row r="24" spans="1:10" ht="15" customHeight="1" x14ac:dyDescent="0.15">
      <c r="F24" s="16"/>
    </row>
    <row r="25" spans="1:10" ht="15" customHeight="1" x14ac:dyDescent="0.15"/>
    <row r="26" spans="1:10" ht="15" customHeight="1" x14ac:dyDescent="0.15">
      <c r="A26" s="143" t="s">
        <v>160</v>
      </c>
      <c r="B26" s="143"/>
    </row>
    <row r="27" spans="1:10" ht="15" customHeight="1" x14ac:dyDescent="0.15">
      <c r="A27" s="143"/>
      <c r="B27" s="143"/>
    </row>
    <row r="28" spans="1:10" ht="15" customHeight="1" x14ac:dyDescent="0.15">
      <c r="B28" s="366"/>
      <c r="C28" s="367"/>
      <c r="D28" s="367"/>
      <c r="E28" s="367"/>
      <c r="F28" s="367"/>
      <c r="G28" s="367"/>
      <c r="H28" s="367"/>
      <c r="I28" s="367"/>
      <c r="J28" s="368"/>
    </row>
    <row r="29" spans="1:10" ht="15" customHeight="1" x14ac:dyDescent="0.15">
      <c r="B29" s="369"/>
      <c r="C29" s="143"/>
      <c r="D29" s="143"/>
      <c r="E29" s="143"/>
      <c r="F29" s="143"/>
      <c r="G29" s="143"/>
      <c r="H29" s="143"/>
      <c r="I29" s="143"/>
      <c r="J29" s="370"/>
    </row>
    <row r="30" spans="1:10" ht="15" customHeight="1" x14ac:dyDescent="0.15">
      <c r="B30" s="369"/>
      <c r="C30" s="143"/>
      <c r="D30" s="143"/>
      <c r="E30" s="143"/>
      <c r="F30" s="143"/>
      <c r="G30" s="143"/>
      <c r="H30" s="143"/>
      <c r="I30" s="143"/>
      <c r="J30" s="370"/>
    </row>
    <row r="31" spans="1:10" ht="15" customHeight="1" x14ac:dyDescent="0.15">
      <c r="B31" s="371"/>
      <c r="C31" s="105"/>
      <c r="D31" s="105"/>
      <c r="E31" s="105"/>
      <c r="F31" s="105"/>
      <c r="G31" s="105"/>
      <c r="H31" s="105"/>
      <c r="I31" s="105"/>
      <c r="J31" s="372"/>
    </row>
    <row r="32" spans="1:10" ht="15" customHeight="1" x14ac:dyDescent="0.15"/>
    <row r="33" spans="1:9" ht="15" customHeight="1" x14ac:dyDescent="0.15">
      <c r="B33" s="373" t="s">
        <v>206</v>
      </c>
      <c r="C33" s="373"/>
      <c r="D33" s="373"/>
      <c r="E33" s="373"/>
      <c r="F33" s="373"/>
      <c r="G33" s="373"/>
      <c r="H33" s="373"/>
      <c r="I33" s="373"/>
    </row>
    <row r="34" spans="1:9" ht="15" customHeight="1" x14ac:dyDescent="0.15">
      <c r="B34" s="373"/>
      <c r="C34" s="373"/>
      <c r="D34" s="373"/>
      <c r="E34" s="373"/>
      <c r="F34" s="373"/>
      <c r="G34" s="373"/>
      <c r="H34" s="373"/>
      <c r="I34" s="373"/>
    </row>
    <row r="35" spans="1:9" ht="15" customHeight="1" x14ac:dyDescent="0.15">
      <c r="B35" s="374" t="s">
        <v>161</v>
      </c>
      <c r="C35" s="374"/>
      <c r="D35" s="374"/>
      <c r="E35" s="374"/>
      <c r="F35" s="374"/>
      <c r="G35" s="374"/>
    </row>
    <row r="36" spans="1:9" ht="15" customHeight="1" x14ac:dyDescent="0.15">
      <c r="B36" s="374"/>
      <c r="C36" s="374"/>
      <c r="D36" s="374"/>
      <c r="E36" s="374"/>
      <c r="F36" s="374"/>
      <c r="G36" s="374"/>
    </row>
    <row r="37" spans="1:9" ht="15" customHeight="1" x14ac:dyDescent="0.15"/>
    <row r="38" spans="1:9" ht="17.25" customHeight="1" x14ac:dyDescent="0.15">
      <c r="A38" s="7" t="s">
        <v>195</v>
      </c>
      <c r="B38" s="7" t="str">
        <f>入力シート!B1&amp;"　　年"</f>
        <v>6　　年</v>
      </c>
      <c r="C38" s="7" t="s">
        <v>121</v>
      </c>
      <c r="D38" s="7" t="s">
        <v>122</v>
      </c>
    </row>
    <row r="39" spans="1:9" ht="16.5" customHeight="1" x14ac:dyDescent="0.15">
      <c r="D39" s="143" t="str">
        <f>入力シート!A3</f>
        <v>団体名</v>
      </c>
      <c r="E39" s="143" t="str">
        <f>入力シート!B3</f>
        <v>SAGAクラブ</v>
      </c>
      <c r="F39" s="143"/>
      <c r="G39" s="143"/>
      <c r="H39" s="143"/>
      <c r="I39" s="143"/>
    </row>
    <row r="40" spans="1:9" ht="16.5" customHeight="1" x14ac:dyDescent="0.15">
      <c r="D40" s="105"/>
      <c r="E40" s="105"/>
      <c r="F40" s="105"/>
      <c r="G40" s="105"/>
      <c r="H40" s="105"/>
      <c r="I40" s="105"/>
    </row>
    <row r="41" spans="1:9" ht="16.5" customHeight="1" x14ac:dyDescent="0.15">
      <c r="D41" s="143" t="str">
        <f>入力シート!A4</f>
        <v>代表者名</v>
      </c>
      <c r="E41" s="143" t="str">
        <f>入力シート!B4</f>
        <v>佐賀　太郎</v>
      </c>
      <c r="F41" s="143"/>
      <c r="G41" s="143"/>
      <c r="H41" s="143"/>
      <c r="I41" s="143"/>
    </row>
    <row r="42" spans="1:9" x14ac:dyDescent="0.15">
      <c r="D42" s="143"/>
      <c r="E42" s="105"/>
      <c r="F42" s="105"/>
      <c r="G42" s="105"/>
      <c r="H42" s="105"/>
      <c r="I42" s="105"/>
    </row>
    <row r="43" spans="1:9" ht="22.5" customHeight="1" x14ac:dyDescent="0.15">
      <c r="C43" s="111"/>
      <c r="D43" s="111"/>
      <c r="E43" s="111"/>
      <c r="F43" s="111"/>
      <c r="G43" s="111"/>
      <c r="H43" s="111"/>
    </row>
    <row r="44" spans="1:9" ht="25.5" customHeight="1" x14ac:dyDescent="0.15">
      <c r="A44" s="7"/>
      <c r="B44" s="7"/>
      <c r="C44" s="7"/>
      <c r="D44" s="7"/>
    </row>
    <row r="45" spans="1:9" x14ac:dyDescent="0.15">
      <c r="D45" s="120"/>
      <c r="E45" s="120"/>
      <c r="F45" s="120"/>
      <c r="G45"/>
      <c r="H45"/>
      <c r="I45"/>
    </row>
    <row r="46" spans="1:9" x14ac:dyDescent="0.15">
      <c r="D46" s="120"/>
      <c r="E46" s="120"/>
      <c r="F46" s="120"/>
      <c r="G46"/>
      <c r="H46"/>
      <c r="I46"/>
    </row>
    <row r="47" spans="1:9" x14ac:dyDescent="0.15">
      <c r="E47" s="120"/>
      <c r="F47" s="375"/>
      <c r="G47" s="375"/>
      <c r="H47" s="375"/>
      <c r="I47" s="143"/>
    </row>
    <row r="48" spans="1:9" x14ac:dyDescent="0.15">
      <c r="E48" s="120"/>
      <c r="F48" s="375"/>
      <c r="G48" s="375"/>
      <c r="H48" s="375"/>
      <c r="I48" s="143"/>
    </row>
  </sheetData>
  <mergeCells count="32">
    <mergeCell ref="D41:D42"/>
    <mergeCell ref="E41:H42"/>
    <mergeCell ref="I41:I42"/>
    <mergeCell ref="D45:F46"/>
    <mergeCell ref="E47:E48"/>
    <mergeCell ref="F47:H48"/>
    <mergeCell ref="I47:I48"/>
    <mergeCell ref="C43:H43"/>
    <mergeCell ref="A26:B27"/>
    <mergeCell ref="B28:J31"/>
    <mergeCell ref="B33:I34"/>
    <mergeCell ref="B35:G36"/>
    <mergeCell ref="D39:D40"/>
    <mergeCell ref="E39:I40"/>
    <mergeCell ref="B17:E18"/>
    <mergeCell ref="F17:F18"/>
    <mergeCell ref="G17:J18"/>
    <mergeCell ref="B19:E21"/>
    <mergeCell ref="F19:F21"/>
    <mergeCell ref="G19:J21"/>
    <mergeCell ref="B12:E13"/>
    <mergeCell ref="F12:F13"/>
    <mergeCell ref="G12:J13"/>
    <mergeCell ref="B14:E16"/>
    <mergeCell ref="F14:F16"/>
    <mergeCell ref="G14:J16"/>
    <mergeCell ref="A10:B11"/>
    <mergeCell ref="A1:D1"/>
    <mergeCell ref="A2:J3"/>
    <mergeCell ref="D4:G5"/>
    <mergeCell ref="H4:H5"/>
    <mergeCell ref="B6:I8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7A19D-1931-4BF8-A95C-DC08E52D920B}">
  <dimension ref="A1:J42"/>
  <sheetViews>
    <sheetView topLeftCell="A16" workbookViewId="0">
      <selection activeCell="J47" sqref="J47"/>
    </sheetView>
  </sheetViews>
  <sheetFormatPr defaultColWidth="9" defaultRowHeight="13.5" x14ac:dyDescent="0.15"/>
  <cols>
    <col min="1" max="9" width="9" style="97"/>
    <col min="10" max="10" width="7.125" style="97" customWidth="1"/>
    <col min="11" max="16384" width="9" style="97"/>
  </cols>
  <sheetData>
    <row r="1" spans="1:10" ht="24" customHeight="1" x14ac:dyDescent="0.15">
      <c r="A1" s="395" t="s">
        <v>71</v>
      </c>
      <c r="B1" s="395"/>
      <c r="C1" s="395"/>
      <c r="D1" s="395"/>
    </row>
    <row r="2" spans="1:10" x14ac:dyDescent="0.15">
      <c r="A2" s="396" t="s">
        <v>275</v>
      </c>
      <c r="B2" s="396"/>
      <c r="C2" s="396"/>
      <c r="D2" s="396"/>
      <c r="E2" s="396"/>
      <c r="F2" s="396"/>
      <c r="G2" s="396"/>
      <c r="H2" s="396"/>
      <c r="I2" s="396"/>
      <c r="J2" s="396"/>
    </row>
    <row r="3" spans="1:10" x14ac:dyDescent="0.15">
      <c r="A3" s="396"/>
      <c r="B3" s="396"/>
      <c r="C3" s="396"/>
      <c r="D3" s="396"/>
      <c r="E3" s="396"/>
      <c r="F3" s="396"/>
      <c r="G3" s="396"/>
      <c r="H3" s="396"/>
      <c r="I3" s="396"/>
      <c r="J3" s="396"/>
    </row>
    <row r="4" spans="1:10" ht="21" x14ac:dyDescent="0.15">
      <c r="A4" s="102"/>
      <c r="B4" s="102"/>
      <c r="C4" s="102"/>
      <c r="D4" s="396"/>
      <c r="E4" s="396"/>
      <c r="F4" s="396"/>
      <c r="G4" s="396"/>
      <c r="H4" s="396"/>
      <c r="I4" s="102"/>
      <c r="J4" s="102"/>
    </row>
    <row r="5" spans="1:10" ht="21" x14ac:dyDescent="0.15">
      <c r="A5" s="102"/>
      <c r="B5" s="102"/>
      <c r="C5" s="102"/>
      <c r="D5" s="396"/>
      <c r="E5" s="396"/>
      <c r="F5" s="396"/>
      <c r="G5" s="396"/>
      <c r="H5" s="396"/>
      <c r="I5" s="102"/>
      <c r="J5" s="102"/>
    </row>
    <row r="6" spans="1:10" ht="15" customHeight="1" x14ac:dyDescent="0.15">
      <c r="B6" s="397" t="s">
        <v>274</v>
      </c>
      <c r="C6" s="397"/>
      <c r="D6" s="397"/>
      <c r="E6" s="397"/>
      <c r="F6" s="397"/>
      <c r="G6" s="397"/>
      <c r="H6" s="397"/>
      <c r="I6" s="397"/>
    </row>
    <row r="7" spans="1:10" ht="15" customHeight="1" x14ac:dyDescent="0.15">
      <c r="B7" s="397"/>
      <c r="C7" s="397"/>
      <c r="D7" s="397"/>
      <c r="E7" s="397"/>
      <c r="F7" s="397"/>
      <c r="G7" s="397"/>
      <c r="H7" s="397"/>
      <c r="I7" s="397"/>
    </row>
    <row r="8" spans="1:10" ht="15" customHeight="1" x14ac:dyDescent="0.15">
      <c r="B8" s="397"/>
      <c r="C8" s="397"/>
      <c r="D8" s="397"/>
      <c r="E8" s="397"/>
      <c r="F8" s="397"/>
      <c r="G8" s="397"/>
      <c r="H8" s="397"/>
      <c r="I8" s="397"/>
    </row>
    <row r="9" spans="1:10" ht="15" customHeight="1" x14ac:dyDescent="0.15"/>
    <row r="10" spans="1:10" ht="15" customHeight="1" x14ac:dyDescent="0.15">
      <c r="A10" s="376"/>
      <c r="B10" s="376"/>
      <c r="C10" s="376"/>
      <c r="D10" s="393"/>
      <c r="E10" s="393"/>
      <c r="F10" s="393"/>
      <c r="G10" s="393"/>
      <c r="H10" s="393"/>
      <c r="I10" s="393"/>
      <c r="J10" s="393"/>
    </row>
    <row r="11" spans="1:10" ht="15" customHeight="1" x14ac:dyDescent="0.15">
      <c r="A11" s="376"/>
      <c r="B11" s="376"/>
      <c r="C11" s="376"/>
      <c r="D11" s="394"/>
      <c r="E11" s="394"/>
      <c r="F11" s="394"/>
      <c r="G11" s="394"/>
      <c r="H11" s="394"/>
      <c r="I11" s="394"/>
      <c r="J11" s="394"/>
    </row>
    <row r="12" spans="1:10" ht="15" customHeight="1" x14ac:dyDescent="0.15">
      <c r="B12" s="380" t="s">
        <v>230</v>
      </c>
      <c r="C12" s="381"/>
      <c r="D12" s="381"/>
      <c r="E12" s="381"/>
      <c r="F12" s="391" t="s">
        <v>273</v>
      </c>
      <c r="G12" s="391" t="s">
        <v>159</v>
      </c>
      <c r="H12" s="391"/>
      <c r="I12" s="391"/>
      <c r="J12" s="391"/>
    </row>
    <row r="13" spans="1:10" ht="15" customHeight="1" x14ac:dyDescent="0.15">
      <c r="B13" s="385"/>
      <c r="C13" s="377"/>
      <c r="D13" s="377"/>
      <c r="E13" s="377"/>
      <c r="F13" s="391"/>
      <c r="G13" s="391"/>
      <c r="H13" s="391"/>
      <c r="I13" s="391"/>
      <c r="J13" s="391"/>
    </row>
    <row r="14" spans="1:10" ht="15" customHeight="1" x14ac:dyDescent="0.15">
      <c r="B14" s="380"/>
      <c r="C14" s="381"/>
      <c r="D14" s="381"/>
      <c r="E14" s="381"/>
      <c r="F14" s="390" t="s">
        <v>272</v>
      </c>
      <c r="G14" s="391"/>
      <c r="H14" s="391"/>
      <c r="I14" s="391"/>
      <c r="J14" s="391"/>
    </row>
    <row r="15" spans="1:10" ht="15" customHeight="1" x14ac:dyDescent="0.15">
      <c r="B15" s="383"/>
      <c r="C15" s="376"/>
      <c r="D15" s="376"/>
      <c r="E15" s="376"/>
      <c r="F15" s="391"/>
      <c r="G15" s="391"/>
      <c r="H15" s="391"/>
      <c r="I15" s="391"/>
      <c r="J15" s="391"/>
    </row>
    <row r="16" spans="1:10" ht="15" customHeight="1" x14ac:dyDescent="0.15">
      <c r="B16" s="385"/>
      <c r="C16" s="377"/>
      <c r="D16" s="377"/>
      <c r="E16" s="377"/>
      <c r="F16" s="391"/>
      <c r="G16" s="391"/>
      <c r="H16" s="391"/>
      <c r="I16" s="391"/>
      <c r="J16" s="391"/>
    </row>
    <row r="17" spans="1:10" ht="15" customHeight="1" x14ac:dyDescent="0.15">
      <c r="B17" s="392"/>
      <c r="C17" s="392"/>
      <c r="D17" s="392"/>
      <c r="E17" s="392"/>
      <c r="F17" s="392"/>
      <c r="G17" s="392"/>
      <c r="H17" s="392"/>
      <c r="I17" s="392"/>
      <c r="J17" s="392"/>
    </row>
    <row r="18" spans="1:10" ht="15" customHeight="1" x14ac:dyDescent="0.15">
      <c r="B18" s="393"/>
      <c r="C18" s="393"/>
      <c r="D18" s="393"/>
      <c r="E18" s="393"/>
      <c r="F18" s="393"/>
      <c r="G18" s="393"/>
      <c r="H18" s="393"/>
      <c r="I18" s="393"/>
      <c r="J18" s="393"/>
    </row>
    <row r="19" spans="1:10" ht="15" customHeight="1" x14ac:dyDescent="0.15">
      <c r="F19" s="101"/>
    </row>
    <row r="20" spans="1:10" ht="15" customHeight="1" x14ac:dyDescent="0.15"/>
    <row r="21" spans="1:10" ht="15" customHeight="1" x14ac:dyDescent="0.15">
      <c r="A21" s="376" t="s">
        <v>160</v>
      </c>
      <c r="B21" s="376"/>
    </row>
    <row r="22" spans="1:10" ht="15" customHeight="1" x14ac:dyDescent="0.15">
      <c r="A22" s="376"/>
      <c r="B22" s="376"/>
    </row>
    <row r="23" spans="1:10" ht="15" customHeight="1" x14ac:dyDescent="0.15">
      <c r="B23" s="380"/>
      <c r="C23" s="381"/>
      <c r="D23" s="381"/>
      <c r="E23" s="381"/>
      <c r="F23" s="381"/>
      <c r="G23" s="381"/>
      <c r="H23" s="381"/>
      <c r="I23" s="381"/>
      <c r="J23" s="382"/>
    </row>
    <row r="24" spans="1:10" ht="15" customHeight="1" x14ac:dyDescent="0.15">
      <c r="B24" s="383"/>
      <c r="C24" s="376"/>
      <c r="D24" s="376"/>
      <c r="E24" s="376"/>
      <c r="F24" s="376"/>
      <c r="G24" s="376"/>
      <c r="H24" s="376"/>
      <c r="I24" s="376"/>
      <c r="J24" s="384"/>
    </row>
    <row r="25" spans="1:10" ht="15" customHeight="1" x14ac:dyDescent="0.15">
      <c r="B25" s="383"/>
      <c r="C25" s="376"/>
      <c r="D25" s="376"/>
      <c r="E25" s="376"/>
      <c r="F25" s="376"/>
      <c r="G25" s="376"/>
      <c r="H25" s="376"/>
      <c r="I25" s="376"/>
      <c r="J25" s="384"/>
    </row>
    <row r="26" spans="1:10" ht="15" customHeight="1" x14ac:dyDescent="0.15">
      <c r="B26" s="385"/>
      <c r="C26" s="377"/>
      <c r="D26" s="377"/>
      <c r="E26" s="377"/>
      <c r="F26" s="377"/>
      <c r="G26" s="377"/>
      <c r="H26" s="377"/>
      <c r="I26" s="377"/>
      <c r="J26" s="386"/>
    </row>
    <row r="27" spans="1:10" ht="15" customHeight="1" x14ac:dyDescent="0.15"/>
    <row r="28" spans="1:10" ht="15" customHeight="1" x14ac:dyDescent="0.15">
      <c r="B28" s="387" t="s">
        <v>271</v>
      </c>
      <c r="C28" s="388"/>
      <c r="D28" s="388"/>
      <c r="E28" s="388"/>
      <c r="F28" s="388"/>
      <c r="G28" s="388"/>
      <c r="H28" s="388"/>
      <c r="I28" s="388"/>
    </row>
    <row r="29" spans="1:10" ht="21" customHeight="1" x14ac:dyDescent="0.15">
      <c r="B29" s="388"/>
      <c r="C29" s="388"/>
      <c r="D29" s="388"/>
      <c r="E29" s="388"/>
      <c r="F29" s="388"/>
      <c r="G29" s="388"/>
      <c r="H29" s="388"/>
      <c r="I29" s="388"/>
    </row>
    <row r="30" spans="1:10" ht="15" customHeight="1" x14ac:dyDescent="0.15">
      <c r="B30" s="389" t="s">
        <v>270</v>
      </c>
      <c r="C30" s="389"/>
      <c r="D30" s="389"/>
      <c r="E30" s="389"/>
      <c r="F30" s="389"/>
      <c r="G30" s="389"/>
    </row>
    <row r="31" spans="1:10" ht="15" customHeight="1" x14ac:dyDescent="0.15">
      <c r="B31" s="389"/>
      <c r="C31" s="389"/>
      <c r="D31" s="389"/>
      <c r="E31" s="389"/>
      <c r="F31" s="389"/>
      <c r="G31" s="389"/>
    </row>
    <row r="32" spans="1:10" ht="15" customHeight="1" x14ac:dyDescent="0.15"/>
    <row r="33" spans="1:9" ht="17.25" customHeight="1" x14ac:dyDescent="0.15">
      <c r="A33" s="99" t="s">
        <v>195</v>
      </c>
      <c r="B33" s="100" t="s">
        <v>269</v>
      </c>
      <c r="C33" s="99" t="s">
        <v>121</v>
      </c>
      <c r="D33" s="99" t="s">
        <v>122</v>
      </c>
    </row>
    <row r="34" spans="1:9" ht="16.5" customHeight="1" x14ac:dyDescent="0.15">
      <c r="D34" s="376" t="s">
        <v>230</v>
      </c>
      <c r="E34" s="376"/>
      <c r="F34" s="376"/>
      <c r="G34" s="376"/>
      <c r="H34" s="376"/>
      <c r="I34" s="376"/>
    </row>
    <row r="35" spans="1:9" ht="16.5" customHeight="1" x14ac:dyDescent="0.15">
      <c r="D35" s="376"/>
      <c r="E35" s="377"/>
      <c r="F35" s="377"/>
      <c r="G35" s="377"/>
      <c r="H35" s="377"/>
      <c r="I35" s="377"/>
    </row>
    <row r="36" spans="1:9" ht="16.5" customHeight="1" x14ac:dyDescent="0.15">
      <c r="D36" s="376" t="s">
        <v>268</v>
      </c>
      <c r="E36" s="376"/>
      <c r="F36" s="376"/>
      <c r="G36" s="376"/>
      <c r="H36" s="376"/>
      <c r="I36" s="376"/>
    </row>
    <row r="37" spans="1:9" x14ac:dyDescent="0.15">
      <c r="D37" s="376"/>
      <c r="E37" s="377"/>
      <c r="F37" s="377"/>
      <c r="G37" s="377"/>
      <c r="H37" s="377"/>
      <c r="I37" s="377"/>
    </row>
    <row r="38" spans="1:9" ht="25.5" customHeight="1" x14ac:dyDescent="0.15">
      <c r="A38" s="99"/>
      <c r="B38" s="99"/>
      <c r="C38" s="99"/>
      <c r="D38" s="99"/>
    </row>
    <row r="39" spans="1:9" x14ac:dyDescent="0.15">
      <c r="D39" s="378"/>
      <c r="E39" s="378"/>
      <c r="F39" s="378"/>
      <c r="G39" s="98"/>
      <c r="H39" s="98"/>
      <c r="I39" s="98"/>
    </row>
    <row r="40" spans="1:9" x14ac:dyDescent="0.15">
      <c r="D40" s="378"/>
      <c r="E40" s="378"/>
      <c r="F40" s="378"/>
      <c r="G40" s="98"/>
      <c r="H40" s="98"/>
      <c r="I40" s="98"/>
    </row>
    <row r="41" spans="1:9" x14ac:dyDescent="0.15">
      <c r="E41" s="378"/>
      <c r="F41" s="379"/>
      <c r="G41" s="379"/>
      <c r="H41" s="379"/>
      <c r="I41" s="376"/>
    </row>
    <row r="42" spans="1:9" x14ac:dyDescent="0.15">
      <c r="E42" s="378"/>
      <c r="F42" s="379"/>
      <c r="G42" s="379"/>
      <c r="H42" s="379"/>
      <c r="I42" s="376"/>
    </row>
  </sheetData>
  <mergeCells count="27">
    <mergeCell ref="A1:D1"/>
    <mergeCell ref="A2:J3"/>
    <mergeCell ref="D4:G5"/>
    <mergeCell ref="H4:H5"/>
    <mergeCell ref="B6:I8"/>
    <mergeCell ref="A10:C11"/>
    <mergeCell ref="D10:J11"/>
    <mergeCell ref="B12:E13"/>
    <mergeCell ref="F12:F13"/>
    <mergeCell ref="G12:J13"/>
    <mergeCell ref="B14:E16"/>
    <mergeCell ref="F14:F16"/>
    <mergeCell ref="G14:J16"/>
    <mergeCell ref="B17:J18"/>
    <mergeCell ref="A21:B22"/>
    <mergeCell ref="B23:J26"/>
    <mergeCell ref="B28:I29"/>
    <mergeCell ref="B30:G31"/>
    <mergeCell ref="D34:D35"/>
    <mergeCell ref="E34:I35"/>
    <mergeCell ref="D36:D37"/>
    <mergeCell ref="E36:H37"/>
    <mergeCell ref="I36:I37"/>
    <mergeCell ref="D39:F40"/>
    <mergeCell ref="E41:E42"/>
    <mergeCell ref="F41:H42"/>
    <mergeCell ref="I41:I42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5"/>
  <sheetViews>
    <sheetView workbookViewId="0">
      <selection activeCell="E4" sqref="E4"/>
    </sheetView>
  </sheetViews>
  <sheetFormatPr defaultRowHeight="13.5" x14ac:dyDescent="0.15"/>
  <cols>
    <col min="1" max="1" width="5.625" style="1" customWidth="1"/>
    <col min="2" max="2" width="9.625" customWidth="1"/>
    <col min="3" max="3" width="25.625" customWidth="1"/>
    <col min="4" max="4" width="5.625" customWidth="1"/>
    <col min="5" max="5" width="9.625" customWidth="1"/>
    <col min="6" max="6" width="25.625" customWidth="1"/>
    <col min="7" max="7" width="1.625" customWidth="1"/>
    <col min="8" max="8" width="3.375" customWidth="1"/>
  </cols>
  <sheetData>
    <row r="1" spans="1:11" ht="17.25" x14ac:dyDescent="0.15">
      <c r="A1" s="120" t="str">
        <f>"令和"&amp;入力シート!B1&amp;"年度　第"&amp;入力シート!B2&amp;"回　　佐賀県中学校総合体育大会"</f>
        <v>令和6年度　第61回　　佐賀県中学校総合体育大会</v>
      </c>
      <c r="B1" s="120"/>
      <c r="C1" s="120"/>
      <c r="D1" s="120"/>
      <c r="E1" s="120"/>
      <c r="F1" s="120"/>
    </row>
    <row r="2" spans="1:11" ht="3.75" customHeight="1" x14ac:dyDescent="0.15"/>
    <row r="3" spans="1:11" ht="22.5" customHeight="1" x14ac:dyDescent="0.15">
      <c r="C3" s="3" t="s">
        <v>6</v>
      </c>
      <c r="E3" s="2" t="s">
        <v>279</v>
      </c>
    </row>
    <row r="4" spans="1:11" ht="4.5" customHeight="1" x14ac:dyDescent="0.15">
      <c r="C4" s="23"/>
      <c r="E4" s="2"/>
    </row>
    <row r="5" spans="1:11" ht="17.25" hidden="1" x14ac:dyDescent="0.15">
      <c r="B5" s="5"/>
      <c r="C5" t="s">
        <v>212</v>
      </c>
      <c r="D5" s="67"/>
      <c r="E5" s="68"/>
      <c r="F5" s="62"/>
      <c r="G5" s="62"/>
      <c r="H5" s="62"/>
      <c r="I5" s="110" t="s">
        <v>215</v>
      </c>
      <c r="J5" s="110"/>
      <c r="K5" s="110"/>
    </row>
    <row r="6" spans="1:11" hidden="1" x14ac:dyDescent="0.15">
      <c r="B6" t="s">
        <v>87</v>
      </c>
      <c r="D6" s="62"/>
      <c r="E6" s="62"/>
      <c r="F6" s="69"/>
      <c r="G6" s="62"/>
      <c r="H6" s="62"/>
      <c r="I6" s="110"/>
      <c r="J6" s="110"/>
      <c r="K6" s="110"/>
    </row>
    <row r="7" spans="1:11" ht="25.5" customHeight="1" x14ac:dyDescent="0.15">
      <c r="F7" s="84"/>
      <c r="I7" s="83"/>
      <c r="J7" s="83"/>
      <c r="K7" s="83"/>
    </row>
    <row r="8" spans="1:11" ht="23.25" customHeight="1" x14ac:dyDescent="0.15">
      <c r="A8" s="121" t="s">
        <v>230</v>
      </c>
      <c r="B8" s="121"/>
      <c r="C8" s="6" t="str">
        <f>入力シート!B3</f>
        <v>SAGAクラブ</v>
      </c>
      <c r="D8" s="121" t="s">
        <v>231</v>
      </c>
      <c r="E8" s="121"/>
      <c r="F8" s="122"/>
      <c r="G8" s="123"/>
      <c r="H8" s="124"/>
    </row>
    <row r="9" spans="1:11" ht="23.25" customHeight="1" x14ac:dyDescent="0.15">
      <c r="A9" s="121" t="s">
        <v>167</v>
      </c>
      <c r="B9" s="121"/>
      <c r="C9" s="49"/>
      <c r="D9" s="47" t="s">
        <v>173</v>
      </c>
      <c r="E9" s="116" t="s">
        <v>213</v>
      </c>
      <c r="F9" s="117"/>
      <c r="G9" s="117"/>
      <c r="H9" s="118"/>
    </row>
    <row r="10" spans="1:11" ht="23.25" customHeight="1" x14ac:dyDescent="0.15">
      <c r="A10" s="121" t="s">
        <v>2</v>
      </c>
      <c r="B10" s="121"/>
      <c r="C10" s="6"/>
      <c r="D10" s="47" t="s">
        <v>173</v>
      </c>
      <c r="E10" s="116" t="s">
        <v>213</v>
      </c>
      <c r="F10" s="117"/>
      <c r="G10" s="117"/>
      <c r="H10" s="118"/>
    </row>
    <row r="11" spans="1:11" ht="23.25" customHeight="1" x14ac:dyDescent="0.15">
      <c r="A11" s="121" t="s">
        <v>5</v>
      </c>
      <c r="B11" s="121"/>
      <c r="C11" s="6"/>
      <c r="D11" s="47" t="s">
        <v>173</v>
      </c>
      <c r="E11" s="116" t="s">
        <v>213</v>
      </c>
      <c r="F11" s="117"/>
      <c r="G11" s="117"/>
      <c r="H11" s="118"/>
    </row>
    <row r="12" spans="1:11" ht="23.25" customHeight="1" x14ac:dyDescent="0.15">
      <c r="A12" s="121" t="s">
        <v>5</v>
      </c>
      <c r="B12" s="121"/>
      <c r="C12" s="5"/>
      <c r="D12" s="47" t="s">
        <v>173</v>
      </c>
      <c r="E12" s="116" t="s">
        <v>213</v>
      </c>
      <c r="F12" s="117"/>
      <c r="G12" s="117"/>
      <c r="H12" s="118"/>
    </row>
    <row r="13" spans="1:11" x14ac:dyDescent="0.15">
      <c r="A13" s="6" t="s">
        <v>0</v>
      </c>
      <c r="B13" s="6" t="s">
        <v>1</v>
      </c>
      <c r="C13" s="6" t="s">
        <v>3</v>
      </c>
      <c r="D13" s="6" t="s">
        <v>240</v>
      </c>
      <c r="E13" s="6" t="s">
        <v>241</v>
      </c>
      <c r="F13" s="122" t="s">
        <v>11</v>
      </c>
      <c r="G13" s="123"/>
      <c r="H13" s="124"/>
    </row>
    <row r="14" spans="1:11" ht="23.25" customHeight="1" x14ac:dyDescent="0.15">
      <c r="A14" s="6">
        <v>1</v>
      </c>
      <c r="B14" s="6"/>
      <c r="C14" s="5"/>
      <c r="D14" s="5"/>
      <c r="E14" s="5"/>
      <c r="F14" s="108"/>
      <c r="G14" s="108"/>
      <c r="H14" s="108"/>
    </row>
    <row r="15" spans="1:11" ht="23.25" customHeight="1" x14ac:dyDescent="0.15">
      <c r="A15" s="6">
        <v>2</v>
      </c>
      <c r="B15" s="6"/>
      <c r="C15" s="5"/>
      <c r="D15" s="5"/>
      <c r="E15" s="5"/>
      <c r="F15" s="108"/>
      <c r="G15" s="108"/>
      <c r="H15" s="108"/>
    </row>
    <row r="16" spans="1:11" ht="23.25" customHeight="1" x14ac:dyDescent="0.15">
      <c r="A16" s="6">
        <v>3</v>
      </c>
      <c r="B16" s="6"/>
      <c r="C16" s="5"/>
      <c r="D16" s="5"/>
      <c r="E16" s="5"/>
      <c r="F16" s="108"/>
      <c r="G16" s="108"/>
      <c r="H16" s="108"/>
    </row>
    <row r="17" spans="1:8" ht="23.25" customHeight="1" x14ac:dyDescent="0.15">
      <c r="A17" s="6">
        <v>4</v>
      </c>
      <c r="B17" s="6"/>
      <c r="C17" s="5"/>
      <c r="D17" s="5"/>
      <c r="E17" s="5"/>
      <c r="F17" s="108"/>
      <c r="G17" s="108"/>
      <c r="H17" s="108"/>
    </row>
    <row r="18" spans="1:8" ht="23.25" customHeight="1" x14ac:dyDescent="0.15">
      <c r="A18" s="6">
        <v>5</v>
      </c>
      <c r="B18" s="6"/>
      <c r="C18" s="5"/>
      <c r="D18" s="5"/>
      <c r="E18" s="5"/>
      <c r="F18" s="108"/>
      <c r="G18" s="108"/>
      <c r="H18" s="108"/>
    </row>
    <row r="19" spans="1:8" ht="23.25" customHeight="1" x14ac:dyDescent="0.15">
      <c r="A19" s="6">
        <v>6</v>
      </c>
      <c r="B19" s="6"/>
      <c r="C19" s="5"/>
      <c r="D19" s="5"/>
      <c r="E19" s="5"/>
      <c r="F19" s="108"/>
      <c r="G19" s="108"/>
      <c r="H19" s="108"/>
    </row>
    <row r="20" spans="1:8" ht="23.25" customHeight="1" x14ac:dyDescent="0.15">
      <c r="A20" s="6">
        <v>7</v>
      </c>
      <c r="B20" s="6"/>
      <c r="C20" s="5"/>
      <c r="D20" s="5"/>
      <c r="E20" s="5"/>
      <c r="F20" s="108"/>
      <c r="G20" s="108"/>
      <c r="H20" s="108"/>
    </row>
    <row r="21" spans="1:8" ht="23.25" customHeight="1" x14ac:dyDescent="0.15">
      <c r="A21" s="6">
        <v>8</v>
      </c>
      <c r="B21" s="6"/>
      <c r="C21" s="5"/>
      <c r="D21" s="5"/>
      <c r="E21" s="5"/>
      <c r="F21" s="108"/>
      <c r="G21" s="108"/>
      <c r="H21" s="108"/>
    </row>
    <row r="22" spans="1:8" ht="23.25" customHeight="1" x14ac:dyDescent="0.15">
      <c r="A22" s="6">
        <v>9</v>
      </c>
      <c r="B22" s="6"/>
      <c r="C22" s="5"/>
      <c r="D22" s="5"/>
      <c r="E22" s="5"/>
      <c r="F22" s="108"/>
      <c r="G22" s="108"/>
      <c r="H22" s="108"/>
    </row>
    <row r="23" spans="1:8" ht="23.25" customHeight="1" x14ac:dyDescent="0.15">
      <c r="A23" s="6">
        <v>10</v>
      </c>
      <c r="B23" s="6"/>
      <c r="C23" s="5"/>
      <c r="D23" s="5"/>
      <c r="E23" s="5"/>
      <c r="F23" s="108"/>
      <c r="G23" s="108"/>
      <c r="H23" s="108"/>
    </row>
    <row r="24" spans="1:8" ht="23.25" customHeight="1" x14ac:dyDescent="0.15">
      <c r="A24" s="6">
        <v>11</v>
      </c>
      <c r="B24" s="6"/>
      <c r="C24" s="5"/>
      <c r="D24" s="5"/>
      <c r="E24" s="5"/>
      <c r="F24" s="108"/>
      <c r="G24" s="108"/>
      <c r="H24" s="108"/>
    </row>
    <row r="25" spans="1:8" ht="23.25" customHeight="1" x14ac:dyDescent="0.15">
      <c r="A25" s="6">
        <v>12</v>
      </c>
      <c r="B25" s="6"/>
      <c r="C25" s="5"/>
      <c r="D25" s="5"/>
      <c r="E25" s="5"/>
      <c r="F25" s="108"/>
      <c r="G25" s="108"/>
      <c r="H25" s="108"/>
    </row>
    <row r="26" spans="1:8" ht="23.25" customHeight="1" x14ac:dyDescent="0.15">
      <c r="A26" s="6">
        <v>13</v>
      </c>
      <c r="B26" s="6"/>
      <c r="C26" s="5"/>
      <c r="D26" s="5"/>
      <c r="E26" s="5"/>
      <c r="F26" s="108"/>
      <c r="G26" s="108"/>
      <c r="H26" s="108"/>
    </row>
    <row r="27" spans="1:8" ht="23.25" customHeight="1" x14ac:dyDescent="0.15">
      <c r="A27" s="6">
        <v>14</v>
      </c>
      <c r="B27" s="6"/>
      <c r="C27" s="5"/>
      <c r="D27" s="5"/>
      <c r="E27" s="5"/>
      <c r="F27" s="108"/>
      <c r="G27" s="108"/>
      <c r="H27" s="108"/>
    </row>
    <row r="28" spans="1:8" ht="23.25" customHeight="1" x14ac:dyDescent="0.15">
      <c r="A28" s="6">
        <v>15</v>
      </c>
      <c r="B28" s="6"/>
      <c r="C28" s="5"/>
      <c r="D28" s="5"/>
      <c r="E28" s="5"/>
      <c r="F28" s="108"/>
      <c r="G28" s="108"/>
      <c r="H28" s="108"/>
    </row>
    <row r="29" spans="1:8" ht="23.25" customHeight="1" x14ac:dyDescent="0.15">
      <c r="A29" s="6">
        <v>16</v>
      </c>
      <c r="B29" s="6"/>
      <c r="C29" s="5"/>
      <c r="D29" s="5"/>
      <c r="E29" s="5"/>
      <c r="F29" s="108"/>
      <c r="G29" s="108"/>
      <c r="H29" s="108"/>
    </row>
    <row r="30" spans="1:8" ht="23.25" customHeight="1" x14ac:dyDescent="0.15">
      <c r="A30" s="6">
        <v>17</v>
      </c>
      <c r="B30" s="6"/>
      <c r="C30" s="5"/>
      <c r="D30" s="5"/>
      <c r="E30" s="5"/>
      <c r="F30" s="108"/>
      <c r="G30" s="108"/>
      <c r="H30" s="108"/>
    </row>
    <row r="31" spans="1:8" ht="23.25" customHeight="1" x14ac:dyDescent="0.15">
      <c r="A31" s="6">
        <v>18</v>
      </c>
      <c r="B31" s="6"/>
      <c r="C31" s="5"/>
      <c r="D31" s="5"/>
      <c r="E31" s="5"/>
      <c r="F31" s="108"/>
      <c r="G31" s="108"/>
      <c r="H31" s="108"/>
    </row>
    <row r="32" spans="1:8" ht="23.25" customHeight="1" x14ac:dyDescent="0.15">
      <c r="B32" s="1"/>
      <c r="C32" s="1"/>
      <c r="D32" s="1"/>
      <c r="F32" s="119" t="s">
        <v>207</v>
      </c>
      <c r="G32" s="119"/>
      <c r="H32" s="119"/>
    </row>
    <row r="33" spans="1:10" ht="19.5" customHeight="1" x14ac:dyDescent="0.15">
      <c r="B33" t="s">
        <v>7</v>
      </c>
      <c r="F33" s="111"/>
      <c r="G33" s="111"/>
      <c r="H33" s="111"/>
    </row>
    <row r="34" spans="1:10" ht="16.5" customHeight="1" x14ac:dyDescent="0.15">
      <c r="B34" s="5"/>
      <c r="C34" t="s">
        <v>202</v>
      </c>
      <c r="D34" s="113">
        <f>B34*700</f>
        <v>0</v>
      </c>
      <c r="E34" s="114"/>
      <c r="F34" t="s">
        <v>8</v>
      </c>
    </row>
    <row r="35" spans="1:10" ht="6.75" customHeight="1" x14ac:dyDescent="0.15"/>
    <row r="36" spans="1:10" x14ac:dyDescent="0.15">
      <c r="A36" s="115" t="s">
        <v>90</v>
      </c>
      <c r="B36" s="115"/>
      <c r="C36" s="115"/>
      <c r="D36" s="115"/>
      <c r="E36" s="115"/>
      <c r="F36" s="115"/>
    </row>
    <row r="37" spans="1:10" x14ac:dyDescent="0.15">
      <c r="A37"/>
    </row>
    <row r="38" spans="1:10" x14ac:dyDescent="0.15">
      <c r="A38" s="112" t="s">
        <v>265</v>
      </c>
      <c r="B38" s="112"/>
      <c r="C38" s="112"/>
      <c r="D38" s="112"/>
      <c r="E38" s="112"/>
      <c r="F38" s="112"/>
    </row>
    <row r="39" spans="1:10" ht="4.5" customHeight="1" x14ac:dyDescent="0.15"/>
    <row r="40" spans="1:10" x14ac:dyDescent="0.15">
      <c r="A40" s="106" t="str">
        <f>"令和"&amp;入力シート!B1&amp;"年"</f>
        <v>令和6年</v>
      </c>
      <c r="B40" s="106"/>
      <c r="C40" t="s">
        <v>163</v>
      </c>
    </row>
    <row r="41" spans="1:10" ht="18" customHeight="1" x14ac:dyDescent="0.15">
      <c r="A41" s="7"/>
      <c r="B41" s="7" t="str">
        <f>入力シート!A3</f>
        <v>団体名</v>
      </c>
      <c r="C41" s="105" t="str">
        <f>入力シート!B3</f>
        <v>SAGAクラブ</v>
      </c>
      <c r="D41" s="105"/>
      <c r="E41" s="1" t="str">
        <f>入力シート!A4</f>
        <v>代表者名</v>
      </c>
      <c r="F41" s="89" t="str">
        <f>入力シート!B4</f>
        <v>佐賀　太郎</v>
      </c>
      <c r="H41" s="6" t="s">
        <v>10</v>
      </c>
    </row>
    <row r="42" spans="1:10" ht="9" customHeight="1" x14ac:dyDescent="0.15">
      <c r="A42" s="7"/>
      <c r="B42" s="7"/>
      <c r="C42" s="1"/>
      <c r="D42" s="1"/>
      <c r="E42" s="1"/>
      <c r="F42" s="1"/>
      <c r="H42" s="1"/>
    </row>
    <row r="43" spans="1:10" ht="18" hidden="1" customHeight="1" x14ac:dyDescent="0.15">
      <c r="A43" s="104" t="s">
        <v>199</v>
      </c>
      <c r="B43" s="104"/>
      <c r="C43" s="104"/>
      <c r="D43" s="104"/>
      <c r="E43" s="104"/>
      <c r="F43" s="104"/>
      <c r="G43" s="62"/>
      <c r="H43" s="63"/>
      <c r="I43" s="109" t="s">
        <v>214</v>
      </c>
      <c r="J43" s="109"/>
    </row>
    <row r="44" spans="1:10" ht="15" hidden="1" customHeight="1" x14ac:dyDescent="0.15">
      <c r="A44" s="103" t="str">
        <f>"令和"&amp;入力シート!B1&amp;"年"</f>
        <v>令和6年</v>
      </c>
      <c r="B44" s="103"/>
      <c r="C44" s="62" t="s">
        <v>163</v>
      </c>
      <c r="D44" s="62"/>
      <c r="E44" s="62"/>
      <c r="F44" s="62"/>
      <c r="G44" s="62"/>
      <c r="H44" s="62"/>
      <c r="I44" s="109"/>
      <c r="J44" s="109"/>
    </row>
    <row r="45" spans="1:10" ht="18" hidden="1" customHeight="1" x14ac:dyDescent="0.15">
      <c r="A45" s="63"/>
      <c r="B45" s="64"/>
      <c r="C45" s="107" t="e">
        <f>IF(入力シート!B3="","",INDEX(入力シート!$G$2:$L$100,MATCH(入力シート!$B$3,入力シート!$G$2:$G$100,0),4))&amp;"中学校体育連盟"</f>
        <v>#N/A</v>
      </c>
      <c r="D45" s="107"/>
      <c r="E45" s="63" t="s">
        <v>9</v>
      </c>
      <c r="F45" s="65" t="e">
        <f>IF(入力シート!B3="","",INDEX(入力シート!$G$2:$L$100,MATCH(入力シート!$B$3,入力シート!$G$2:$G$100,0),5))</f>
        <v>#N/A</v>
      </c>
      <c r="G45" s="63"/>
      <c r="H45" s="66" t="s">
        <v>10</v>
      </c>
      <c r="I45" s="109"/>
      <c r="J45" s="109"/>
    </row>
  </sheetData>
  <mergeCells count="43">
    <mergeCell ref="F32:H32"/>
    <mergeCell ref="E9:H9"/>
    <mergeCell ref="A1:F1"/>
    <mergeCell ref="A12:B12"/>
    <mergeCell ref="F8:H8"/>
    <mergeCell ref="F13:H13"/>
    <mergeCell ref="F14:H14"/>
    <mergeCell ref="A10:B10"/>
    <mergeCell ref="A11:B11"/>
    <mergeCell ref="F15:H15"/>
    <mergeCell ref="E10:H10"/>
    <mergeCell ref="A8:B8"/>
    <mergeCell ref="D8:E8"/>
    <mergeCell ref="F17:H17"/>
    <mergeCell ref="F27:H27"/>
    <mergeCell ref="A9:B9"/>
    <mergeCell ref="F26:H26"/>
    <mergeCell ref="F16:H16"/>
    <mergeCell ref="F18:H18"/>
    <mergeCell ref="F21:H21"/>
    <mergeCell ref="F22:H22"/>
    <mergeCell ref="F23:H23"/>
    <mergeCell ref="F28:H28"/>
    <mergeCell ref="F24:H24"/>
    <mergeCell ref="I43:J45"/>
    <mergeCell ref="I5:K6"/>
    <mergeCell ref="F33:H33"/>
    <mergeCell ref="F19:H19"/>
    <mergeCell ref="A38:F38"/>
    <mergeCell ref="D34:E34"/>
    <mergeCell ref="A36:F36"/>
    <mergeCell ref="F29:H29"/>
    <mergeCell ref="F30:H30"/>
    <mergeCell ref="F31:H31"/>
    <mergeCell ref="F20:H20"/>
    <mergeCell ref="E11:H11"/>
    <mergeCell ref="E12:H12"/>
    <mergeCell ref="F25:H25"/>
    <mergeCell ref="A44:B44"/>
    <mergeCell ref="A43:F43"/>
    <mergeCell ref="C41:D41"/>
    <mergeCell ref="A40:B40"/>
    <mergeCell ref="C45:D45"/>
  </mergeCells>
  <phoneticPr fontId="2"/>
  <printOptions horizontalCentered="1"/>
  <pageMargins left="0.74803149606299213" right="0.74803149606299213" top="0.78740157480314965" bottom="0.78740157480314965" header="0.51181102362204722" footer="0.51181102362204722"/>
  <pageSetup paperSize="9" scale="96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45473-93D0-4621-9A99-46C7836AA560}">
  <dimension ref="A1:M57"/>
  <sheetViews>
    <sheetView topLeftCell="A16" workbookViewId="0">
      <selection activeCell="B36" sqref="B36:G37"/>
    </sheetView>
  </sheetViews>
  <sheetFormatPr defaultColWidth="9" defaultRowHeight="13.5" x14ac:dyDescent="0.15"/>
  <cols>
    <col min="1" max="16384" width="9" style="1"/>
  </cols>
  <sheetData>
    <row r="1" spans="1:10" ht="24" customHeight="1" x14ac:dyDescent="0.15">
      <c r="A1" s="362" t="s">
        <v>71</v>
      </c>
      <c r="B1" s="362"/>
      <c r="C1" s="362"/>
      <c r="D1" s="362"/>
    </row>
    <row r="2" spans="1:10" x14ac:dyDescent="0.15">
      <c r="A2" s="363" t="str">
        <f>"令和"&amp;入力シート!B1&amp;"年度　第"&amp;入力シート!B2&amp;"回　　佐賀県中学校総合体育大会"</f>
        <v>令和6年度　第61回　　佐賀県中学校総合体育大会</v>
      </c>
      <c r="B2" s="363"/>
      <c r="C2" s="363"/>
      <c r="D2" s="363"/>
      <c r="E2" s="363"/>
      <c r="F2" s="363"/>
      <c r="G2" s="363"/>
      <c r="H2" s="363"/>
      <c r="I2" s="363"/>
      <c r="J2" s="363"/>
    </row>
    <row r="3" spans="1:10" x14ac:dyDescent="0.15">
      <c r="A3" s="363"/>
      <c r="B3" s="363"/>
      <c r="C3" s="363"/>
      <c r="D3" s="363"/>
      <c r="E3" s="363"/>
      <c r="F3" s="363"/>
      <c r="G3" s="363"/>
      <c r="H3" s="363"/>
      <c r="I3" s="363"/>
      <c r="J3" s="363"/>
    </row>
    <row r="4" spans="1:10" ht="21" x14ac:dyDescent="0.15">
      <c r="A4" s="51"/>
      <c r="B4" s="51"/>
      <c r="C4" s="51"/>
      <c r="D4" s="400"/>
      <c r="E4" s="401"/>
      <c r="F4" s="401"/>
      <c r="G4" s="402"/>
      <c r="H4" s="406" t="s">
        <v>178</v>
      </c>
      <c r="I4" s="51"/>
      <c r="J4" s="51"/>
    </row>
    <row r="5" spans="1:10" ht="21" x14ac:dyDescent="0.15">
      <c r="A5" s="51"/>
      <c r="B5" s="51"/>
      <c r="C5" s="51"/>
      <c r="D5" s="403"/>
      <c r="E5" s="404"/>
      <c r="F5" s="404"/>
      <c r="G5" s="405"/>
      <c r="H5" s="406"/>
      <c r="I5" s="51"/>
      <c r="J5" s="51"/>
    </row>
    <row r="6" spans="1:10" ht="9" customHeight="1" x14ac:dyDescent="0.15"/>
    <row r="7" spans="1:10" ht="16.5" customHeight="1" x14ac:dyDescent="0.15">
      <c r="D7" s="407" t="s">
        <v>72</v>
      </c>
      <c r="E7" s="407"/>
      <c r="F7" s="407"/>
      <c r="G7" s="407"/>
    </row>
    <row r="8" spans="1:10" ht="16.5" customHeight="1" x14ac:dyDescent="0.15">
      <c r="D8" s="407"/>
      <c r="E8" s="407"/>
      <c r="F8" s="407"/>
      <c r="G8" s="407"/>
    </row>
    <row r="9" spans="1:10" ht="16.5" customHeight="1" x14ac:dyDescent="0.15">
      <c r="D9" s="407"/>
      <c r="E9" s="407"/>
      <c r="F9" s="407"/>
      <c r="G9" s="407"/>
    </row>
    <row r="10" spans="1:10" ht="9" customHeight="1" x14ac:dyDescent="0.15"/>
    <row r="11" spans="1:10" ht="16.5" customHeight="1" x14ac:dyDescent="0.15">
      <c r="A11" s="143" t="s">
        <v>73</v>
      </c>
      <c r="B11" s="143"/>
    </row>
    <row r="12" spans="1:10" ht="16.5" customHeight="1" x14ac:dyDescent="0.15">
      <c r="A12" s="143"/>
      <c r="B12" s="143"/>
    </row>
    <row r="13" spans="1:10" ht="16.5" customHeight="1" x14ac:dyDescent="0.15">
      <c r="B13" s="144" t="s">
        <v>33</v>
      </c>
      <c r="C13" s="144"/>
      <c r="D13" s="144"/>
      <c r="E13" s="144"/>
      <c r="F13" s="144" t="s">
        <v>4</v>
      </c>
      <c r="G13" s="133" t="s">
        <v>241</v>
      </c>
      <c r="H13" s="366" t="s">
        <v>259</v>
      </c>
      <c r="I13" s="367"/>
      <c r="J13" s="368"/>
    </row>
    <row r="14" spans="1:10" ht="16.5" customHeight="1" x14ac:dyDescent="0.15">
      <c r="B14" s="144"/>
      <c r="C14" s="144"/>
      <c r="D14" s="144"/>
      <c r="E14" s="144"/>
      <c r="F14" s="144"/>
      <c r="G14" s="134"/>
      <c r="H14" s="371"/>
      <c r="I14" s="105"/>
      <c r="J14" s="372"/>
    </row>
    <row r="15" spans="1:10" ht="16.5" customHeight="1" x14ac:dyDescent="0.15">
      <c r="B15" s="144"/>
      <c r="C15" s="144"/>
      <c r="D15" s="144"/>
      <c r="E15" s="144"/>
      <c r="F15" s="365" t="s">
        <v>74</v>
      </c>
      <c r="G15" s="133"/>
      <c r="H15" s="366"/>
      <c r="I15" s="367"/>
      <c r="J15" s="368"/>
    </row>
    <row r="16" spans="1:10" ht="16.5" customHeight="1" x14ac:dyDescent="0.15">
      <c r="B16" s="144"/>
      <c r="C16" s="144"/>
      <c r="D16" s="144"/>
      <c r="E16" s="144"/>
      <c r="F16" s="365"/>
      <c r="G16" s="398"/>
      <c r="H16" s="369"/>
      <c r="I16" s="143"/>
      <c r="J16" s="370"/>
    </row>
    <row r="17" spans="1:10" ht="16.5" customHeight="1" x14ac:dyDescent="0.15">
      <c r="B17" s="144"/>
      <c r="C17" s="144"/>
      <c r="D17" s="144"/>
      <c r="E17" s="144"/>
      <c r="F17" s="365"/>
      <c r="G17" s="134"/>
      <c r="H17" s="371"/>
      <c r="I17" s="105"/>
      <c r="J17" s="372"/>
    </row>
    <row r="18" spans="1:10" ht="16.5" customHeight="1" x14ac:dyDescent="0.15"/>
    <row r="19" spans="1:10" ht="16.5" customHeight="1" x14ac:dyDescent="0.15"/>
    <row r="20" spans="1:10" ht="16.5" customHeight="1" x14ac:dyDescent="0.15">
      <c r="A20" s="143" t="s">
        <v>75</v>
      </c>
      <c r="B20" s="143"/>
    </row>
    <row r="21" spans="1:10" ht="16.5" customHeight="1" x14ac:dyDescent="0.15">
      <c r="A21" s="143"/>
      <c r="B21" s="143"/>
    </row>
    <row r="22" spans="1:10" ht="16.5" customHeight="1" x14ac:dyDescent="0.15">
      <c r="B22" s="144" t="s">
        <v>33</v>
      </c>
      <c r="C22" s="144"/>
      <c r="D22" s="144"/>
      <c r="E22" s="144"/>
      <c r="F22" s="144" t="s">
        <v>4</v>
      </c>
      <c r="G22" s="133" t="s">
        <v>241</v>
      </c>
      <c r="H22" s="366" t="s">
        <v>259</v>
      </c>
      <c r="I22" s="367"/>
      <c r="J22" s="368"/>
    </row>
    <row r="23" spans="1:10" ht="16.5" customHeight="1" x14ac:dyDescent="0.15">
      <c r="B23" s="144"/>
      <c r="C23" s="144"/>
      <c r="D23" s="144"/>
      <c r="E23" s="144"/>
      <c r="F23" s="144"/>
      <c r="G23" s="134"/>
      <c r="H23" s="371"/>
      <c r="I23" s="105"/>
      <c r="J23" s="372"/>
    </row>
    <row r="24" spans="1:10" ht="16.5" customHeight="1" x14ac:dyDescent="0.15">
      <c r="B24" s="144"/>
      <c r="C24" s="144"/>
      <c r="D24" s="144"/>
      <c r="E24" s="144"/>
      <c r="F24" s="365" t="s">
        <v>74</v>
      </c>
      <c r="G24" s="133"/>
      <c r="H24" s="366"/>
      <c r="I24" s="367"/>
      <c r="J24" s="368"/>
    </row>
    <row r="25" spans="1:10" ht="16.5" customHeight="1" x14ac:dyDescent="0.15">
      <c r="B25" s="144"/>
      <c r="C25" s="144"/>
      <c r="D25" s="144"/>
      <c r="E25" s="144"/>
      <c r="F25" s="365"/>
      <c r="G25" s="398"/>
      <c r="H25" s="369"/>
      <c r="I25" s="143"/>
      <c r="J25" s="370"/>
    </row>
    <row r="26" spans="1:10" ht="16.5" customHeight="1" x14ac:dyDescent="0.15">
      <c r="B26" s="144"/>
      <c r="C26" s="144"/>
      <c r="D26" s="144"/>
      <c r="E26" s="144"/>
      <c r="F26" s="365"/>
      <c r="G26" s="134"/>
      <c r="H26" s="371"/>
      <c r="I26" s="105"/>
      <c r="J26" s="372"/>
    </row>
    <row r="27" spans="1:10" ht="16.5" customHeight="1" x14ac:dyDescent="0.15"/>
    <row r="28" spans="1:10" ht="16.5" customHeight="1" x14ac:dyDescent="0.15"/>
    <row r="29" spans="1:10" ht="16.5" customHeight="1" x14ac:dyDescent="0.15">
      <c r="A29" s="143" t="s">
        <v>76</v>
      </c>
      <c r="B29" s="143"/>
    </row>
    <row r="30" spans="1:10" ht="16.5" customHeight="1" x14ac:dyDescent="0.15">
      <c r="A30" s="143"/>
      <c r="B30" s="143"/>
    </row>
    <row r="31" spans="1:10" ht="16.5" customHeight="1" x14ac:dyDescent="0.15">
      <c r="B31" s="366"/>
      <c r="C31" s="367"/>
      <c r="D31" s="367"/>
      <c r="E31" s="367"/>
      <c r="F31" s="367"/>
      <c r="G31" s="367"/>
      <c r="H31" s="367"/>
      <c r="I31" s="367"/>
      <c r="J31" s="368"/>
    </row>
    <row r="32" spans="1:10" ht="16.5" customHeight="1" x14ac:dyDescent="0.15">
      <c r="B32" s="369"/>
      <c r="C32" s="143"/>
      <c r="D32" s="143"/>
      <c r="E32" s="143"/>
      <c r="F32" s="143"/>
      <c r="G32" s="143"/>
      <c r="H32" s="143"/>
      <c r="I32" s="143"/>
      <c r="J32" s="370"/>
    </row>
    <row r="33" spans="1:13" ht="16.5" customHeight="1" x14ac:dyDescent="0.15">
      <c r="B33" s="369"/>
      <c r="C33" s="143"/>
      <c r="D33" s="143"/>
      <c r="E33" s="143"/>
      <c r="F33" s="143"/>
      <c r="G33" s="143"/>
      <c r="H33" s="143"/>
      <c r="I33" s="143"/>
      <c r="J33" s="370"/>
    </row>
    <row r="34" spans="1:13" ht="16.5" customHeight="1" x14ac:dyDescent="0.15">
      <c r="B34" s="371"/>
      <c r="C34" s="105"/>
      <c r="D34" s="105"/>
      <c r="E34" s="105"/>
      <c r="F34" s="105"/>
      <c r="G34" s="105"/>
      <c r="H34" s="105"/>
      <c r="I34" s="105"/>
      <c r="J34" s="372"/>
    </row>
    <row r="35" spans="1:13" ht="16.5" customHeight="1" x14ac:dyDescent="0.15"/>
    <row r="36" spans="1:13" ht="16.5" customHeight="1" x14ac:dyDescent="0.15">
      <c r="B36" s="373" t="s">
        <v>282</v>
      </c>
      <c r="C36" s="111"/>
      <c r="D36" s="111"/>
      <c r="E36" s="111"/>
      <c r="F36" s="111"/>
      <c r="G36" s="111"/>
    </row>
    <row r="37" spans="1:13" ht="16.5" customHeight="1" x14ac:dyDescent="0.15">
      <c r="B37" s="111"/>
      <c r="C37" s="111"/>
      <c r="D37" s="111"/>
      <c r="E37" s="111"/>
      <c r="F37" s="111"/>
      <c r="G37" s="111"/>
    </row>
    <row r="38" spans="1:13" ht="16.5" customHeight="1" x14ac:dyDescent="0.15">
      <c r="B38" s="374" t="s">
        <v>77</v>
      </c>
      <c r="C38" s="374"/>
      <c r="D38" s="374"/>
      <c r="E38" s="374"/>
      <c r="F38" s="374"/>
      <c r="G38" s="374"/>
    </row>
    <row r="39" spans="1:13" ht="16.5" customHeight="1" x14ac:dyDescent="0.15">
      <c r="B39" s="374"/>
      <c r="C39" s="374"/>
      <c r="D39" s="374"/>
      <c r="E39" s="374"/>
      <c r="F39" s="374"/>
      <c r="G39" s="374"/>
    </row>
    <row r="40" spans="1:13" ht="16.5" customHeight="1" x14ac:dyDescent="0.15"/>
    <row r="41" spans="1:13" ht="16.5" customHeight="1" x14ac:dyDescent="0.15">
      <c r="A41" s="7" t="s">
        <v>195</v>
      </c>
      <c r="B41" s="7" t="str">
        <f>入力シート!B1&amp;"　　年"</f>
        <v>6　　年</v>
      </c>
      <c r="C41" s="7" t="s">
        <v>121</v>
      </c>
      <c r="D41" s="7" t="s">
        <v>122</v>
      </c>
    </row>
    <row r="42" spans="1:13" ht="16.5" customHeight="1" x14ac:dyDescent="0.15">
      <c r="D42" s="143" t="str">
        <f>入力シート!A3</f>
        <v>団体名</v>
      </c>
      <c r="E42" s="143" t="str">
        <f>入力シート!B3</f>
        <v>SAGAクラブ</v>
      </c>
      <c r="F42" s="143"/>
      <c r="G42" s="143"/>
      <c r="H42" s="143"/>
      <c r="I42" s="143"/>
    </row>
    <row r="43" spans="1:13" ht="16.5" customHeight="1" x14ac:dyDescent="0.15">
      <c r="D43" s="105"/>
      <c r="E43" s="105"/>
      <c r="F43" s="105"/>
      <c r="G43" s="105"/>
      <c r="H43" s="105"/>
      <c r="I43" s="105"/>
    </row>
    <row r="44" spans="1:13" x14ac:dyDescent="0.15">
      <c r="D44" s="143" t="str">
        <f>入力シート!A4</f>
        <v>代表者名</v>
      </c>
      <c r="E44" s="143" t="str">
        <f>入力シート!B4</f>
        <v>佐賀　太郎</v>
      </c>
      <c r="F44" s="143"/>
      <c r="G44" s="143"/>
      <c r="H44" s="143"/>
      <c r="I44" s="143"/>
    </row>
    <row r="45" spans="1:13" ht="23.25" customHeight="1" x14ac:dyDescent="0.15">
      <c r="D45" s="143"/>
      <c r="E45" s="105"/>
      <c r="F45" s="105"/>
      <c r="G45" s="105"/>
      <c r="H45" s="105"/>
      <c r="I45" s="105"/>
      <c r="M45" s="18"/>
    </row>
    <row r="46" spans="1:13" ht="26.25" hidden="1" customHeight="1" x14ac:dyDescent="0.15">
      <c r="A46" s="79" t="s">
        <v>195</v>
      </c>
      <c r="B46" s="79" t="str">
        <f>入力シート!B1&amp;"　　年"</f>
        <v>6　　年</v>
      </c>
      <c r="C46" s="79" t="s">
        <v>121</v>
      </c>
      <c r="D46" s="80" t="s">
        <v>122</v>
      </c>
      <c r="E46" s="63"/>
      <c r="F46" s="63"/>
      <c r="G46" s="63"/>
      <c r="H46" s="63"/>
      <c r="I46" s="63"/>
      <c r="J46" s="63"/>
      <c r="K46" s="399" t="s">
        <v>228</v>
      </c>
      <c r="L46" s="399"/>
    </row>
    <row r="47" spans="1:13" ht="15.75" hidden="1" customHeight="1" x14ac:dyDescent="0.15">
      <c r="A47" s="63"/>
      <c r="B47" s="63"/>
      <c r="C47" s="63"/>
      <c r="D47" s="408" t="e">
        <f>IF(入力シート!B3="","",INDEX(入力シート!$G$2:$L$100,MATCH(入力シート!$B$3,入力シート!$G$2:$G$100,0),4))&amp;"中学校体育連盟"</f>
        <v>#N/A</v>
      </c>
      <c r="E47" s="408"/>
      <c r="F47" s="408"/>
      <c r="G47" s="408"/>
      <c r="H47" s="408"/>
      <c r="I47" s="62"/>
      <c r="J47" s="63"/>
      <c r="K47" s="399"/>
      <c r="L47" s="399"/>
    </row>
    <row r="48" spans="1:13" ht="15.75" hidden="1" customHeight="1" x14ac:dyDescent="0.15">
      <c r="A48" s="63"/>
      <c r="B48" s="63"/>
      <c r="C48" s="63"/>
      <c r="D48" s="408"/>
      <c r="E48" s="408"/>
      <c r="F48" s="408"/>
      <c r="G48" s="408"/>
      <c r="H48" s="408"/>
      <c r="I48" s="62"/>
      <c r="J48" s="63"/>
      <c r="K48" s="399"/>
      <c r="L48" s="399"/>
    </row>
    <row r="49" spans="1:12" ht="13.5" hidden="1" customHeight="1" x14ac:dyDescent="0.15">
      <c r="A49" s="63"/>
      <c r="B49" s="63"/>
      <c r="C49" s="63"/>
      <c r="D49" s="409" t="s">
        <v>86</v>
      </c>
      <c r="E49" s="410" t="e">
        <f>IF(入力シート!B3="","",INDEX(入力シート!$G$2:$L$100,MATCH(入力シート!$B$3,入力シート!$G$2:$G$100,0),5))</f>
        <v>#N/A</v>
      </c>
      <c r="F49" s="410"/>
      <c r="G49" s="410"/>
      <c r="H49" s="410"/>
      <c r="I49" s="409"/>
      <c r="J49" s="63"/>
      <c r="K49" s="399"/>
      <c r="L49" s="399"/>
    </row>
    <row r="50" spans="1:12" ht="18" hidden="1" customHeight="1" x14ac:dyDescent="0.15">
      <c r="A50" s="63"/>
      <c r="B50" s="63"/>
      <c r="C50" s="63"/>
      <c r="D50" s="107"/>
      <c r="E50" s="411"/>
      <c r="F50" s="411"/>
      <c r="G50" s="411"/>
      <c r="H50" s="411"/>
      <c r="I50" s="107"/>
      <c r="J50" s="63"/>
      <c r="K50" s="399"/>
      <c r="L50" s="399"/>
    </row>
    <row r="51" spans="1:12" ht="13.5" customHeight="1" x14ac:dyDescent="0.15">
      <c r="D51" s="15"/>
    </row>
    <row r="52" spans="1:12" ht="16.5" customHeight="1" x14ac:dyDescent="0.15">
      <c r="C52" s="111"/>
      <c r="D52" s="111"/>
      <c r="E52" s="111"/>
      <c r="F52" s="111"/>
      <c r="G52" s="111"/>
      <c r="H52" s="111"/>
    </row>
    <row r="53" spans="1:12" ht="27" customHeight="1" x14ac:dyDescent="0.15">
      <c r="A53" s="7"/>
      <c r="B53" s="7"/>
      <c r="C53" s="7"/>
      <c r="D53" s="7"/>
    </row>
    <row r="54" spans="1:12" ht="13.5" customHeight="1" x14ac:dyDescent="0.15">
      <c r="D54" s="120"/>
      <c r="E54" s="120"/>
      <c r="F54" s="120"/>
      <c r="G54"/>
      <c r="H54"/>
      <c r="I54"/>
    </row>
    <row r="55" spans="1:12" ht="13.5" customHeight="1" x14ac:dyDescent="0.15">
      <c r="D55" s="120"/>
      <c r="E55" s="120"/>
      <c r="F55" s="120"/>
      <c r="G55"/>
      <c r="H55"/>
      <c r="I55"/>
    </row>
    <row r="56" spans="1:12" ht="13.5" customHeight="1" x14ac:dyDescent="0.15">
      <c r="E56" s="120"/>
      <c r="F56" s="375"/>
      <c r="G56" s="375"/>
      <c r="H56" s="375"/>
      <c r="I56" s="143"/>
    </row>
    <row r="57" spans="1:12" ht="13.5" customHeight="1" x14ac:dyDescent="0.15">
      <c r="E57" s="120"/>
      <c r="F57" s="375"/>
      <c r="G57" s="375"/>
      <c r="H57" s="375"/>
      <c r="I57" s="143"/>
    </row>
  </sheetData>
  <mergeCells count="42">
    <mergeCell ref="D54:F55"/>
    <mergeCell ref="E56:E57"/>
    <mergeCell ref="F56:H57"/>
    <mergeCell ref="I56:I57"/>
    <mergeCell ref="D47:H48"/>
    <mergeCell ref="D49:D50"/>
    <mergeCell ref="E49:H50"/>
    <mergeCell ref="I49:I50"/>
    <mergeCell ref="C52:H52"/>
    <mergeCell ref="B38:G39"/>
    <mergeCell ref="D42:D43"/>
    <mergeCell ref="E42:I43"/>
    <mergeCell ref="D44:D45"/>
    <mergeCell ref="E44:H45"/>
    <mergeCell ref="I44:I45"/>
    <mergeCell ref="A29:B30"/>
    <mergeCell ref="G24:G26"/>
    <mergeCell ref="H24:J26"/>
    <mergeCell ref="B31:J34"/>
    <mergeCell ref="B36:G37"/>
    <mergeCell ref="K46:L50"/>
    <mergeCell ref="A11:B12"/>
    <mergeCell ref="A1:D1"/>
    <mergeCell ref="A2:J3"/>
    <mergeCell ref="D4:G5"/>
    <mergeCell ref="H4:H5"/>
    <mergeCell ref="D7:G9"/>
    <mergeCell ref="B13:E14"/>
    <mergeCell ref="F13:F14"/>
    <mergeCell ref="B15:E17"/>
    <mergeCell ref="F15:F17"/>
    <mergeCell ref="A20:B21"/>
    <mergeCell ref="B22:E23"/>
    <mergeCell ref="F22:F23"/>
    <mergeCell ref="B24:E26"/>
    <mergeCell ref="F24:F26"/>
    <mergeCell ref="H13:J14"/>
    <mergeCell ref="G13:G14"/>
    <mergeCell ref="G15:G17"/>
    <mergeCell ref="H15:J17"/>
    <mergeCell ref="G22:G23"/>
    <mergeCell ref="H22:J23"/>
  </mergeCells>
  <phoneticPr fontId="2"/>
  <pageMargins left="0.43" right="0.56000000000000005" top="0.56000000000000005" bottom="0.68" header="0.51200000000000001" footer="0.51200000000000001"/>
  <pageSetup paperSize="9" scale="96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42A4F-F5C1-4BD7-A9A3-6AC98A1CAD55}">
  <dimension ref="A1:S53"/>
  <sheetViews>
    <sheetView topLeftCell="A19" workbookViewId="0">
      <selection activeCell="L38" sqref="L38"/>
    </sheetView>
  </sheetViews>
  <sheetFormatPr defaultColWidth="9" defaultRowHeight="13.5" x14ac:dyDescent="0.15"/>
  <cols>
    <col min="1" max="16384" width="9" style="1"/>
  </cols>
  <sheetData>
    <row r="1" spans="1:19" ht="24" customHeight="1" x14ac:dyDescent="0.15">
      <c r="A1" s="362" t="s">
        <v>71</v>
      </c>
      <c r="B1" s="362"/>
      <c r="C1" s="362"/>
      <c r="D1" s="362"/>
    </row>
    <row r="2" spans="1:19" x14ac:dyDescent="0.15">
      <c r="A2" s="363" t="str">
        <f>"令和"&amp;入力シート!B1&amp;"年度　第"&amp;入力シート!B2&amp;"回　　佐賀県中学校総合体育大会"</f>
        <v>令和6年度　第61回　　佐賀県中学校総合体育大会</v>
      </c>
      <c r="B2" s="363"/>
      <c r="C2" s="363"/>
      <c r="D2" s="363"/>
      <c r="E2" s="363"/>
      <c r="F2" s="363"/>
      <c r="G2" s="363"/>
      <c r="H2" s="363"/>
      <c r="I2" s="363"/>
      <c r="J2" s="363"/>
    </row>
    <row r="3" spans="1:19" x14ac:dyDescent="0.15">
      <c r="A3" s="363"/>
      <c r="B3" s="363"/>
      <c r="C3" s="363"/>
      <c r="D3" s="363"/>
      <c r="E3" s="363"/>
      <c r="F3" s="363"/>
      <c r="G3" s="363"/>
      <c r="H3" s="363"/>
      <c r="I3" s="363"/>
      <c r="J3" s="363"/>
    </row>
    <row r="4" spans="1:19" ht="21" x14ac:dyDescent="0.15">
      <c r="A4" s="51"/>
      <c r="B4" s="51"/>
      <c r="C4" s="51"/>
      <c r="D4" s="400"/>
      <c r="E4" s="401"/>
      <c r="F4" s="401"/>
      <c r="G4" s="402"/>
      <c r="H4" s="406" t="s">
        <v>178</v>
      </c>
      <c r="I4" s="51"/>
      <c r="J4" s="51"/>
    </row>
    <row r="5" spans="1:19" ht="21" x14ac:dyDescent="0.15">
      <c r="A5" s="51"/>
      <c r="B5" s="51"/>
      <c r="C5" s="51"/>
      <c r="D5" s="403"/>
      <c r="E5" s="404"/>
      <c r="F5" s="404"/>
      <c r="G5" s="405"/>
      <c r="H5" s="406"/>
      <c r="I5" s="51"/>
      <c r="J5" s="51"/>
    </row>
    <row r="6" spans="1:19" ht="9" customHeight="1" x14ac:dyDescent="0.15"/>
    <row r="7" spans="1:19" ht="15.75" customHeight="1" x14ac:dyDescent="0.15">
      <c r="B7" s="364" t="s">
        <v>78</v>
      </c>
      <c r="C7" s="364"/>
      <c r="D7" s="364"/>
      <c r="E7" s="364"/>
      <c r="F7" s="364"/>
      <c r="G7" s="364"/>
      <c r="H7" s="364"/>
      <c r="I7" s="364"/>
    </row>
    <row r="8" spans="1:19" ht="15.75" customHeight="1" x14ac:dyDescent="0.15">
      <c r="B8" s="364"/>
      <c r="C8" s="364"/>
      <c r="D8" s="364"/>
      <c r="E8" s="364"/>
      <c r="F8" s="364"/>
      <c r="G8" s="364"/>
      <c r="H8" s="364"/>
      <c r="I8" s="364"/>
      <c r="K8" s="413"/>
      <c r="L8" s="413"/>
      <c r="M8" s="413"/>
      <c r="N8" s="413"/>
      <c r="O8" s="413"/>
      <c r="P8" s="413"/>
      <c r="Q8" s="413"/>
      <c r="R8" s="413"/>
      <c r="S8" s="413"/>
    </row>
    <row r="9" spans="1:19" ht="15.75" customHeight="1" x14ac:dyDescent="0.15">
      <c r="B9" s="59"/>
      <c r="C9" s="59"/>
      <c r="D9" s="59"/>
      <c r="E9" s="59"/>
      <c r="F9" s="59"/>
      <c r="G9" s="59"/>
      <c r="H9" s="59"/>
      <c r="I9" s="59"/>
      <c r="K9" s="413"/>
      <c r="L9" s="413"/>
      <c r="M9" s="413"/>
      <c r="N9" s="413"/>
      <c r="O9" s="413"/>
      <c r="P9" s="413"/>
      <c r="Q9" s="413"/>
      <c r="R9" s="413"/>
      <c r="S9" s="413"/>
    </row>
    <row r="10" spans="1:19" ht="15.75" customHeight="1" x14ac:dyDescent="0.15">
      <c r="B10" s="412" t="s">
        <v>229</v>
      </c>
      <c r="C10" s="412"/>
      <c r="D10" s="412"/>
      <c r="E10" s="412"/>
      <c r="F10" s="412"/>
      <c r="G10" s="412"/>
      <c r="H10" s="412"/>
      <c r="I10" s="412"/>
      <c r="J10" s="412"/>
      <c r="K10" s="413"/>
      <c r="L10" s="413"/>
      <c r="M10" s="413"/>
      <c r="N10" s="413"/>
      <c r="O10" s="413"/>
      <c r="P10" s="413"/>
      <c r="Q10" s="413"/>
      <c r="R10" s="413"/>
      <c r="S10" s="413"/>
    </row>
    <row r="11" spans="1:19" ht="15.75" customHeight="1" x14ac:dyDescent="0.15">
      <c r="A11" s="143" t="s">
        <v>79</v>
      </c>
      <c r="B11" s="143"/>
    </row>
    <row r="12" spans="1:19" ht="15.75" customHeight="1" x14ac:dyDescent="0.15">
      <c r="A12" s="143"/>
      <c r="B12" s="143"/>
    </row>
    <row r="13" spans="1:19" ht="15.75" customHeight="1" x14ac:dyDescent="0.15">
      <c r="B13" s="144" t="s">
        <v>81</v>
      </c>
      <c r="C13" s="144"/>
      <c r="D13" s="144"/>
      <c r="E13" s="144"/>
      <c r="F13" s="52"/>
      <c r="G13" s="144" t="s">
        <v>82</v>
      </c>
      <c r="H13" s="144"/>
      <c r="I13" s="144"/>
      <c r="J13" s="144"/>
    </row>
    <row r="14" spans="1:19" ht="15.75" customHeight="1" x14ac:dyDescent="0.15">
      <c r="B14" s="144"/>
      <c r="C14" s="144"/>
      <c r="D14" s="144"/>
      <c r="E14" s="144"/>
      <c r="F14" s="414"/>
      <c r="G14" s="144"/>
      <c r="H14" s="144"/>
      <c r="I14" s="144"/>
      <c r="J14" s="144"/>
    </row>
    <row r="15" spans="1:19" ht="15.75" customHeight="1" x14ac:dyDescent="0.15">
      <c r="B15" s="144"/>
      <c r="C15" s="144"/>
      <c r="D15" s="144"/>
      <c r="E15" s="144"/>
      <c r="F15" s="365"/>
      <c r="G15" s="144"/>
      <c r="H15" s="144"/>
      <c r="I15" s="144"/>
      <c r="J15" s="144"/>
    </row>
    <row r="16" spans="1:19" ht="15.75" customHeight="1" x14ac:dyDescent="0.15">
      <c r="B16" s="144"/>
      <c r="C16" s="144"/>
      <c r="D16" s="144"/>
      <c r="E16" s="144"/>
      <c r="F16" s="415"/>
      <c r="G16" s="144"/>
      <c r="H16" s="144"/>
      <c r="I16" s="144"/>
      <c r="J16" s="144"/>
    </row>
    <row r="17" spans="1:10" ht="15.75" customHeight="1" x14ac:dyDescent="0.15">
      <c r="B17" s="144" t="s">
        <v>173</v>
      </c>
      <c r="C17" s="144"/>
      <c r="D17" s="144"/>
      <c r="E17" s="144"/>
      <c r="F17" s="16"/>
      <c r="G17" s="144" t="s">
        <v>173</v>
      </c>
      <c r="H17" s="144"/>
      <c r="I17" s="144"/>
      <c r="J17" s="144"/>
    </row>
    <row r="18" spans="1:10" ht="15.75" customHeight="1" x14ac:dyDescent="0.15">
      <c r="B18" s="144" t="s">
        <v>216</v>
      </c>
      <c r="C18" s="144"/>
      <c r="D18" s="144"/>
      <c r="E18" s="144"/>
      <c r="F18" s="16"/>
      <c r="G18" s="144" t="s">
        <v>216</v>
      </c>
      <c r="H18" s="144"/>
      <c r="I18" s="144"/>
      <c r="J18" s="144"/>
    </row>
    <row r="19" spans="1:10" ht="15.75" customHeight="1" x14ac:dyDescent="0.15">
      <c r="B19" s="144"/>
      <c r="C19" s="144"/>
      <c r="D19" s="144"/>
      <c r="E19" s="144"/>
      <c r="G19" s="144"/>
      <c r="H19" s="144"/>
      <c r="I19" s="144"/>
      <c r="J19" s="144"/>
    </row>
    <row r="20" spans="1:10" ht="15.75" customHeight="1" x14ac:dyDescent="0.15">
      <c r="F20" s="16"/>
    </row>
    <row r="21" spans="1:10" ht="15.75" customHeight="1" x14ac:dyDescent="0.15">
      <c r="A21" s="143" t="s">
        <v>80</v>
      </c>
      <c r="B21" s="143"/>
    </row>
    <row r="22" spans="1:10" ht="15.75" customHeight="1" x14ac:dyDescent="0.15">
      <c r="A22" s="143"/>
      <c r="B22" s="143"/>
    </row>
    <row r="23" spans="1:10" ht="15.75" customHeight="1" x14ac:dyDescent="0.15">
      <c r="B23" s="144" t="s">
        <v>84</v>
      </c>
      <c r="C23" s="144"/>
      <c r="D23" s="144"/>
      <c r="E23" s="144"/>
      <c r="F23" s="52"/>
      <c r="G23" s="144" t="s">
        <v>83</v>
      </c>
      <c r="H23" s="144"/>
      <c r="I23" s="144"/>
      <c r="J23" s="144"/>
    </row>
    <row r="24" spans="1:10" ht="15.75" customHeight="1" x14ac:dyDescent="0.15">
      <c r="B24" s="144"/>
      <c r="C24" s="144"/>
      <c r="D24" s="144"/>
      <c r="E24" s="144"/>
      <c r="F24" s="414"/>
      <c r="G24" s="144"/>
      <c r="H24" s="144"/>
      <c r="I24" s="144"/>
      <c r="J24" s="144"/>
    </row>
    <row r="25" spans="1:10" ht="15.75" customHeight="1" x14ac:dyDescent="0.15">
      <c r="B25" s="144"/>
      <c r="C25" s="144"/>
      <c r="D25" s="144"/>
      <c r="E25" s="144"/>
      <c r="F25" s="365"/>
      <c r="G25" s="144"/>
      <c r="H25" s="144"/>
      <c r="I25" s="144"/>
      <c r="J25" s="144"/>
    </row>
    <row r="26" spans="1:10" ht="15.75" customHeight="1" x14ac:dyDescent="0.15">
      <c r="B26" s="144"/>
      <c r="C26" s="144"/>
      <c r="D26" s="144"/>
      <c r="E26" s="144"/>
      <c r="F26" s="415"/>
      <c r="G26" s="144"/>
      <c r="H26" s="144"/>
      <c r="I26" s="144"/>
      <c r="J26" s="144"/>
    </row>
    <row r="27" spans="1:10" ht="15.75" customHeight="1" x14ac:dyDescent="0.15">
      <c r="B27" s="144" t="s">
        <v>173</v>
      </c>
      <c r="C27" s="144"/>
      <c r="D27" s="144"/>
      <c r="E27" s="144"/>
      <c r="F27" s="16"/>
      <c r="G27" s="144" t="s">
        <v>173</v>
      </c>
      <c r="H27" s="144"/>
      <c r="I27" s="144"/>
      <c r="J27" s="144"/>
    </row>
    <row r="28" spans="1:10" ht="15.75" customHeight="1" x14ac:dyDescent="0.15">
      <c r="B28" s="144" t="s">
        <v>216</v>
      </c>
      <c r="C28" s="144"/>
      <c r="D28" s="144"/>
      <c r="E28" s="144"/>
      <c r="F28" s="16"/>
      <c r="G28" s="144" t="s">
        <v>216</v>
      </c>
      <c r="H28" s="144"/>
      <c r="I28" s="144"/>
      <c r="J28" s="144"/>
    </row>
    <row r="29" spans="1:10" ht="15.75" customHeight="1" x14ac:dyDescent="0.15">
      <c r="B29" s="144"/>
      <c r="C29" s="144"/>
      <c r="D29" s="144"/>
      <c r="E29" s="144"/>
      <c r="G29" s="144"/>
      <c r="H29" s="144"/>
      <c r="I29" s="144"/>
      <c r="J29" s="144"/>
    </row>
    <row r="30" spans="1:10" ht="15.75" customHeight="1" x14ac:dyDescent="0.15">
      <c r="F30" s="16"/>
    </row>
    <row r="31" spans="1:10" ht="15.75" customHeight="1" x14ac:dyDescent="0.15">
      <c r="A31" s="143" t="s">
        <v>76</v>
      </c>
      <c r="B31" s="143"/>
    </row>
    <row r="32" spans="1:10" ht="15.75" customHeight="1" x14ac:dyDescent="0.15">
      <c r="A32" s="143"/>
      <c r="B32" s="143"/>
    </row>
    <row r="33" spans="1:12" ht="15.75" customHeight="1" x14ac:dyDescent="0.15">
      <c r="B33" s="366"/>
      <c r="C33" s="367"/>
      <c r="D33" s="367"/>
      <c r="E33" s="367"/>
      <c r="F33" s="367"/>
      <c r="G33" s="367"/>
      <c r="H33" s="367"/>
      <c r="I33" s="367"/>
      <c r="J33" s="368"/>
    </row>
    <row r="34" spans="1:12" ht="15.75" customHeight="1" x14ac:dyDescent="0.15">
      <c r="B34" s="369"/>
      <c r="C34" s="143"/>
      <c r="D34" s="143"/>
      <c r="E34" s="143"/>
      <c r="F34" s="143"/>
      <c r="G34" s="143"/>
      <c r="H34" s="143"/>
      <c r="I34" s="143"/>
      <c r="J34" s="370"/>
    </row>
    <row r="35" spans="1:12" ht="15.75" customHeight="1" x14ac:dyDescent="0.15">
      <c r="B35" s="369"/>
      <c r="C35" s="143"/>
      <c r="D35" s="143"/>
      <c r="E35" s="143"/>
      <c r="F35" s="143"/>
      <c r="G35" s="143"/>
      <c r="H35" s="143"/>
      <c r="I35" s="143"/>
      <c r="J35" s="370"/>
    </row>
    <row r="36" spans="1:12" ht="15.75" customHeight="1" x14ac:dyDescent="0.15">
      <c r="B36" s="371"/>
      <c r="C36" s="105"/>
      <c r="D36" s="105"/>
      <c r="E36" s="105"/>
      <c r="F36" s="105"/>
      <c r="G36" s="105"/>
      <c r="H36" s="105"/>
      <c r="I36" s="105"/>
      <c r="J36" s="372"/>
    </row>
    <row r="37" spans="1:12" ht="15.75" customHeight="1" x14ac:dyDescent="0.15"/>
    <row r="38" spans="1:12" ht="15.75" customHeight="1" x14ac:dyDescent="0.15">
      <c r="B38" s="417" t="s">
        <v>267</v>
      </c>
      <c r="C38" s="417"/>
      <c r="D38" s="417"/>
      <c r="E38" s="417"/>
      <c r="F38" s="417"/>
      <c r="G38" s="417"/>
      <c r="H38" s="417"/>
      <c r="I38" s="417"/>
    </row>
    <row r="39" spans="1:12" ht="27" customHeight="1" x14ac:dyDescent="0.15">
      <c r="B39" s="417"/>
      <c r="C39" s="417"/>
      <c r="D39" s="417"/>
      <c r="E39" s="417"/>
      <c r="F39" s="417"/>
      <c r="G39" s="417"/>
      <c r="H39" s="417"/>
      <c r="I39" s="417"/>
    </row>
    <row r="40" spans="1:12" ht="15.75" customHeight="1" x14ac:dyDescent="0.15">
      <c r="B40" s="374" t="s">
        <v>85</v>
      </c>
      <c r="C40" s="374"/>
      <c r="D40" s="374"/>
      <c r="E40" s="374"/>
      <c r="F40" s="374"/>
      <c r="G40" s="374"/>
    </row>
    <row r="41" spans="1:12" ht="9" customHeight="1" x14ac:dyDescent="0.15">
      <c r="B41" s="374"/>
      <c r="C41" s="374"/>
      <c r="D41" s="374"/>
      <c r="E41" s="374"/>
      <c r="F41" s="374"/>
      <c r="G41" s="374"/>
    </row>
    <row r="42" spans="1:12" ht="15.75" customHeight="1" x14ac:dyDescent="0.15"/>
    <row r="43" spans="1:12" ht="17.25" customHeight="1" x14ac:dyDescent="0.15">
      <c r="A43" s="7" t="s">
        <v>195</v>
      </c>
      <c r="B43" s="7" t="str">
        <f>入力シート!B1&amp;"　　年"</f>
        <v>6　　年</v>
      </c>
      <c r="C43" s="7" t="s">
        <v>121</v>
      </c>
      <c r="D43" s="7" t="s">
        <v>122</v>
      </c>
    </row>
    <row r="44" spans="1:12" ht="15.75" customHeight="1" x14ac:dyDescent="0.15">
      <c r="D44" s="143" t="str">
        <f>入力シート!A3</f>
        <v>団体名</v>
      </c>
      <c r="E44" s="143" t="str">
        <f>入力シート!B3</f>
        <v>SAGAクラブ</v>
      </c>
      <c r="F44" s="143"/>
      <c r="G44" s="143"/>
      <c r="H44" s="143"/>
      <c r="I44" s="143"/>
    </row>
    <row r="45" spans="1:12" ht="15.75" customHeight="1" x14ac:dyDescent="0.15">
      <c r="D45" s="105"/>
      <c r="E45" s="105"/>
      <c r="F45" s="105"/>
      <c r="G45" s="105"/>
      <c r="H45" s="105"/>
      <c r="I45" s="105"/>
    </row>
    <row r="46" spans="1:12" ht="19.5" customHeight="1" x14ac:dyDescent="0.15">
      <c r="D46" s="143" t="str">
        <f>入力シート!A4</f>
        <v>代表者名</v>
      </c>
      <c r="E46" s="143" t="str">
        <f>入力シート!B4</f>
        <v>佐賀　太郎</v>
      </c>
      <c r="F46" s="143"/>
      <c r="G46" s="143"/>
      <c r="H46" s="143"/>
      <c r="I46" s="143"/>
    </row>
    <row r="47" spans="1:12" x14ac:dyDescent="0.15">
      <c r="D47" s="143"/>
      <c r="E47" s="105"/>
      <c r="F47" s="105"/>
      <c r="G47" s="105"/>
      <c r="H47" s="105"/>
      <c r="I47" s="105"/>
    </row>
    <row r="48" spans="1:12" s="18" customFormat="1" ht="27.75" hidden="1" customHeight="1" x14ac:dyDescent="0.15">
      <c r="A48" s="79" t="s">
        <v>195</v>
      </c>
      <c r="B48" s="79" t="str">
        <f>入力シート!B1&amp;"　　年"</f>
        <v>6　　年</v>
      </c>
      <c r="C48" s="79" t="s">
        <v>123</v>
      </c>
      <c r="D48" s="80" t="s">
        <v>122</v>
      </c>
      <c r="E48" s="81"/>
      <c r="F48" s="81"/>
      <c r="G48" s="81"/>
      <c r="H48" s="81"/>
      <c r="I48" s="81"/>
      <c r="J48" s="81"/>
      <c r="K48" s="399" t="s">
        <v>228</v>
      </c>
      <c r="L48" s="399"/>
    </row>
    <row r="49" spans="1:12" ht="15.75" hidden="1" customHeight="1" x14ac:dyDescent="0.15">
      <c r="A49" s="63"/>
      <c r="B49" s="63"/>
      <c r="C49" s="63"/>
      <c r="D49" s="416" t="e">
        <f>IF(入力シート!B3="","",INDEX(入力シート!$G$2:$L$100,MATCH(入力シート!$B$3,入力シート!$G$2:$G$100,0),4))&amp;"中学校体育連盟"</f>
        <v>#N/A</v>
      </c>
      <c r="E49" s="416"/>
      <c r="F49" s="416"/>
      <c r="G49" s="416"/>
      <c r="H49" s="416"/>
      <c r="I49" s="62"/>
      <c r="J49" s="63"/>
      <c r="K49" s="399"/>
      <c r="L49" s="399"/>
    </row>
    <row r="50" spans="1:12" ht="15.75" hidden="1" customHeight="1" x14ac:dyDescent="0.15">
      <c r="A50" s="63"/>
      <c r="B50" s="63"/>
      <c r="C50" s="63"/>
      <c r="D50" s="416"/>
      <c r="E50" s="416"/>
      <c r="F50" s="416"/>
      <c r="G50" s="416"/>
      <c r="H50" s="416"/>
      <c r="I50" s="62"/>
      <c r="J50" s="63"/>
      <c r="K50" s="399"/>
      <c r="L50" s="399"/>
    </row>
    <row r="51" spans="1:12" ht="15.75" hidden="1" customHeight="1" x14ac:dyDescent="0.15">
      <c r="A51" s="63"/>
      <c r="B51" s="63"/>
      <c r="C51" s="63"/>
      <c r="D51" s="409" t="s">
        <v>86</v>
      </c>
      <c r="E51" s="409" t="e">
        <f>IF(入力シート!B3="","",INDEX(入力シート!$G$2:$L$100,MATCH(入力シート!$B$3,入力シート!$G$2:$G$100,0),5))</f>
        <v>#N/A</v>
      </c>
      <c r="F51" s="409"/>
      <c r="G51" s="409"/>
      <c r="H51" s="409"/>
      <c r="I51" s="409"/>
      <c r="J51" s="63"/>
      <c r="K51" s="399"/>
      <c r="L51" s="399"/>
    </row>
    <row r="52" spans="1:12" ht="15.75" hidden="1" customHeight="1" x14ac:dyDescent="0.15">
      <c r="A52" s="63"/>
      <c r="B52" s="63"/>
      <c r="C52" s="63"/>
      <c r="D52" s="409"/>
      <c r="E52" s="107"/>
      <c r="F52" s="107"/>
      <c r="G52" s="107"/>
      <c r="H52" s="107"/>
      <c r="I52" s="107"/>
      <c r="J52" s="63"/>
      <c r="K52" s="399"/>
      <c r="L52" s="399"/>
    </row>
    <row r="53" spans="1:12" x14ac:dyDescent="0.15">
      <c r="D53" s="15"/>
    </row>
  </sheetData>
  <mergeCells count="41">
    <mergeCell ref="B28:E29"/>
    <mergeCell ref="G28:J29"/>
    <mergeCell ref="A31:B32"/>
    <mergeCell ref="D49:H50"/>
    <mergeCell ref="D51:D52"/>
    <mergeCell ref="E51:H52"/>
    <mergeCell ref="I51:I52"/>
    <mergeCell ref="B40:G41"/>
    <mergeCell ref="D44:D45"/>
    <mergeCell ref="E44:I45"/>
    <mergeCell ref="D46:D47"/>
    <mergeCell ref="E46:H47"/>
    <mergeCell ref="I46:I47"/>
    <mergeCell ref="B38:I39"/>
    <mergeCell ref="G23:J23"/>
    <mergeCell ref="B24:E26"/>
    <mergeCell ref="F24:F26"/>
    <mergeCell ref="G24:J26"/>
    <mergeCell ref="B27:E27"/>
    <mergeCell ref="G27:J27"/>
    <mergeCell ref="A1:D1"/>
    <mergeCell ref="A2:J3"/>
    <mergeCell ref="D4:G5"/>
    <mergeCell ref="H4:H5"/>
    <mergeCell ref="B7:I8"/>
    <mergeCell ref="K48:L52"/>
    <mergeCell ref="B10:J10"/>
    <mergeCell ref="K8:S10"/>
    <mergeCell ref="B17:E17"/>
    <mergeCell ref="G17:J17"/>
    <mergeCell ref="A11:B12"/>
    <mergeCell ref="B13:E13"/>
    <mergeCell ref="G13:J13"/>
    <mergeCell ref="B14:E16"/>
    <mergeCell ref="F14:F16"/>
    <mergeCell ref="G14:J16"/>
    <mergeCell ref="B33:J36"/>
    <mergeCell ref="B18:E19"/>
    <mergeCell ref="G18:J19"/>
    <mergeCell ref="A21:B22"/>
    <mergeCell ref="B23:E23"/>
  </mergeCells>
  <phoneticPr fontId="2"/>
  <pageMargins left="0.43" right="0.56000000000000005" top="0.77" bottom="0.56000000000000005" header="0.51200000000000001" footer="0.51200000000000001"/>
  <pageSetup paperSize="9" scale="96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26"/>
  <sheetViews>
    <sheetView topLeftCell="A10" workbookViewId="0">
      <selection activeCell="E7" sqref="E7"/>
    </sheetView>
  </sheetViews>
  <sheetFormatPr defaultColWidth="9" defaultRowHeight="13.5" x14ac:dyDescent="0.15"/>
  <cols>
    <col min="1" max="1" width="31.875" style="26" customWidth="1"/>
    <col min="2" max="2" width="28.5" style="26" customWidth="1"/>
    <col min="3" max="3" width="20.75" style="26" customWidth="1"/>
    <col min="4" max="16384" width="9" style="26"/>
  </cols>
  <sheetData>
    <row r="1" spans="1:3" ht="30.75" customHeight="1" x14ac:dyDescent="0.2">
      <c r="A1" s="418" t="str">
        <f>"令和"&amp;入力シート!B1&amp;"年度　第"&amp;入力シート!B2&amp;"回　　佐賀県中学校総合体育大会　団体参加料"</f>
        <v>令和6年度　第61回　　佐賀県中学校総合体育大会　団体参加料</v>
      </c>
      <c r="B1" s="418"/>
      <c r="C1" s="418"/>
    </row>
    <row r="2" spans="1:3" ht="30.75" customHeight="1" x14ac:dyDescent="0.2">
      <c r="A2" s="43"/>
      <c r="B2" s="43" t="s">
        <v>210</v>
      </c>
      <c r="C2" s="43" t="s">
        <v>7</v>
      </c>
    </row>
    <row r="3" spans="1:3" ht="30.75" customHeight="1" x14ac:dyDescent="0.2">
      <c r="A3" s="43"/>
      <c r="B3" s="44" t="str">
        <f>入力シート!B3</f>
        <v>SAGAクラブ</v>
      </c>
      <c r="C3" s="43" t="str">
        <f>C21</f>
        <v>0円</v>
      </c>
    </row>
    <row r="4" spans="1:3" ht="30.75" customHeight="1" x14ac:dyDescent="0.2">
      <c r="A4" s="40"/>
      <c r="B4" s="41" t="s">
        <v>155</v>
      </c>
      <c r="C4" s="41" t="s">
        <v>7</v>
      </c>
    </row>
    <row r="5" spans="1:3" ht="33.75" customHeight="1" x14ac:dyDescent="0.2">
      <c r="A5" s="42" t="s">
        <v>139</v>
      </c>
      <c r="B5" s="96" t="str">
        <f>IF(軟式野球!B34=0,"",軟式野球!B34)</f>
        <v/>
      </c>
      <c r="C5" s="96" t="str">
        <f>IF(B5="","",軟式野球!D34)</f>
        <v/>
      </c>
    </row>
    <row r="6" spans="1:3" ht="33.75" customHeight="1" x14ac:dyDescent="0.2">
      <c r="A6" s="42" t="s">
        <v>140</v>
      </c>
      <c r="B6" s="96" t="str">
        <f>IF(ソフトボール!B34=0,"",ソフトボール!B34)</f>
        <v/>
      </c>
      <c r="C6" s="96" t="str">
        <f>IF(B6="","",ソフトボール!D34)</f>
        <v/>
      </c>
    </row>
    <row r="7" spans="1:3" ht="33.75" customHeight="1" x14ac:dyDescent="0.2">
      <c r="A7" s="42" t="s">
        <v>141</v>
      </c>
      <c r="B7" s="96" t="str">
        <f>IF(バスケットボール男子!B32=0,"",バスケットボール男子!B32)</f>
        <v/>
      </c>
      <c r="C7" s="96" t="str">
        <f>IF(B7="","",バスケットボール男子!D32)</f>
        <v/>
      </c>
    </row>
    <row r="8" spans="1:3" ht="33.75" customHeight="1" x14ac:dyDescent="0.2">
      <c r="A8" s="42" t="s">
        <v>142</v>
      </c>
      <c r="B8" s="96">
        <f>バスケットボール女子!B32</f>
        <v>0</v>
      </c>
      <c r="C8" s="96">
        <f>バスケットボール女子!D32</f>
        <v>0</v>
      </c>
    </row>
    <row r="9" spans="1:3" ht="33.75" customHeight="1" x14ac:dyDescent="0.2">
      <c r="A9" s="42" t="s">
        <v>144</v>
      </c>
      <c r="B9" s="96" t="str">
        <f>IF(バレーボール男子!B29=0,"",バレーボール男子!B29)</f>
        <v/>
      </c>
      <c r="C9" s="96" t="str">
        <f>IF(B9="","",バレーボール男子!D29)</f>
        <v/>
      </c>
    </row>
    <row r="10" spans="1:3" ht="33.75" customHeight="1" x14ac:dyDescent="0.2">
      <c r="A10" s="42" t="s">
        <v>143</v>
      </c>
      <c r="B10" s="96">
        <f>バレーボール女子!B29</f>
        <v>0</v>
      </c>
      <c r="C10" s="96">
        <f>バスケットボール女子!D32</f>
        <v>0</v>
      </c>
    </row>
    <row r="11" spans="1:3" ht="33.75" customHeight="1" x14ac:dyDescent="0.2">
      <c r="A11" s="42" t="s">
        <v>145</v>
      </c>
      <c r="B11" s="96" t="str">
        <f>IF(ソフトテニス男子!F63=0,"",ソフトテニス男子!F63)</f>
        <v/>
      </c>
      <c r="C11" s="96" t="str">
        <f>IF(B11="","",ソフトテニス男子!T63)</f>
        <v/>
      </c>
    </row>
    <row r="12" spans="1:3" ht="33.75" customHeight="1" x14ac:dyDescent="0.2">
      <c r="A12" s="42" t="s">
        <v>146</v>
      </c>
      <c r="B12" s="96">
        <f>'ソフトテニス女子 '!F63</f>
        <v>0</v>
      </c>
      <c r="C12" s="96">
        <f>'ソフトテニス女子 '!T63</f>
        <v>0</v>
      </c>
    </row>
    <row r="13" spans="1:3" ht="33.75" customHeight="1" x14ac:dyDescent="0.2">
      <c r="A13" s="42" t="s">
        <v>147</v>
      </c>
      <c r="B13" s="96" t="str">
        <f>IF(卓球男子!F64=0,"",卓球男子!F64)</f>
        <v/>
      </c>
      <c r="C13" s="96" t="str">
        <f>IF(B13="","",卓球男子!T64)</f>
        <v/>
      </c>
    </row>
    <row r="14" spans="1:3" ht="33.75" customHeight="1" x14ac:dyDescent="0.2">
      <c r="A14" s="42" t="s">
        <v>148</v>
      </c>
      <c r="B14" s="96">
        <f>卓球女子!F64</f>
        <v>0</v>
      </c>
      <c r="C14" s="96">
        <f>卓球女子!T64</f>
        <v>0</v>
      </c>
    </row>
    <row r="15" spans="1:3" ht="33.75" customHeight="1" x14ac:dyDescent="0.2">
      <c r="A15" s="42" t="s">
        <v>149</v>
      </c>
      <c r="B15" s="96" t="str">
        <f>IF(柔道男子!F70=0,"",柔道男子!F70)</f>
        <v/>
      </c>
      <c r="C15" s="96" t="str">
        <f>IF(B15="","",柔道男子!T70)</f>
        <v/>
      </c>
    </row>
    <row r="16" spans="1:3" ht="33.75" customHeight="1" x14ac:dyDescent="0.2">
      <c r="A16" s="42" t="s">
        <v>150</v>
      </c>
      <c r="B16" s="96" t="str">
        <f>IF(柔道女子!F64=0,"",柔道女子!F64)</f>
        <v/>
      </c>
      <c r="C16" s="96" t="str">
        <f>IF(B16="","",柔道女子!T64)</f>
        <v/>
      </c>
    </row>
    <row r="17" spans="1:3" ht="33.75" customHeight="1" x14ac:dyDescent="0.2">
      <c r="A17" s="42" t="s">
        <v>151</v>
      </c>
      <c r="B17" s="96" t="str">
        <f>IF(剣道男子!F50=0,"",剣道男子!F50)</f>
        <v/>
      </c>
      <c r="C17" s="96" t="str">
        <f>IF(B17="","",剣道男子!T50)</f>
        <v/>
      </c>
    </row>
    <row r="18" spans="1:3" ht="33.75" customHeight="1" x14ac:dyDescent="0.2">
      <c r="A18" s="42" t="s">
        <v>152</v>
      </c>
      <c r="B18" s="96">
        <f>剣道女子!F50</f>
        <v>0</v>
      </c>
      <c r="C18" s="96">
        <f>剣道女子!T50</f>
        <v>0</v>
      </c>
    </row>
    <row r="19" spans="1:3" ht="33.75" customHeight="1" x14ac:dyDescent="0.2">
      <c r="A19" s="42" t="s">
        <v>153</v>
      </c>
      <c r="B19" s="96" t="str">
        <f>IF(サッカー!B34=0,"",サッカー!B34)</f>
        <v/>
      </c>
      <c r="C19" s="96" t="str">
        <f>IF(B19="","",サッカー!E34)</f>
        <v/>
      </c>
    </row>
    <row r="20" spans="1:3" ht="33.75" customHeight="1" x14ac:dyDescent="0.2">
      <c r="A20" s="42" t="s">
        <v>154</v>
      </c>
      <c r="B20" s="96" t="str">
        <f>IF(相撲!F42=0,"",相撲!F42)</f>
        <v/>
      </c>
      <c r="C20" s="96" t="str">
        <f>IF(B20="","",相撲!T42)</f>
        <v/>
      </c>
    </row>
    <row r="21" spans="1:3" ht="33.75" customHeight="1" x14ac:dyDescent="0.2">
      <c r="A21" s="42" t="s">
        <v>156</v>
      </c>
      <c r="B21" s="43" t="str">
        <f>SUM(B5:B20)&amp;"名"</f>
        <v>0名</v>
      </c>
      <c r="C21" s="43" t="str">
        <f>SUM(C5:C20)&amp;"円"</f>
        <v>0円</v>
      </c>
    </row>
    <row r="22" spans="1:3" ht="30.75" customHeight="1" x14ac:dyDescent="0.15"/>
    <row r="23" spans="1:3" ht="30.75" customHeight="1" x14ac:dyDescent="0.15"/>
    <row r="24" spans="1:3" ht="30.75" customHeight="1" x14ac:dyDescent="0.15"/>
    <row r="25" spans="1:3" ht="30.75" customHeight="1" x14ac:dyDescent="0.15"/>
    <row r="26" spans="1:3" ht="30.75" customHeight="1" x14ac:dyDescent="0.15"/>
  </sheetData>
  <mergeCells count="1">
    <mergeCell ref="A1:C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5"/>
  <sheetViews>
    <sheetView view="pageBreakPreview" zoomScaleNormal="100" zoomScaleSheetLayoutView="100" workbookViewId="0">
      <selection activeCell="E4" sqref="E4"/>
    </sheetView>
  </sheetViews>
  <sheetFormatPr defaultRowHeight="13.5" x14ac:dyDescent="0.15"/>
  <cols>
    <col min="1" max="1" width="5.625" style="1" customWidth="1"/>
    <col min="2" max="2" width="9.625" customWidth="1"/>
    <col min="3" max="3" width="25.625" customWidth="1"/>
    <col min="4" max="4" width="5.625" customWidth="1"/>
    <col min="5" max="5" width="9.625" customWidth="1"/>
    <col min="6" max="6" width="25.625" customWidth="1"/>
    <col min="7" max="7" width="1.625" customWidth="1"/>
    <col min="8" max="8" width="3.375" customWidth="1"/>
  </cols>
  <sheetData>
    <row r="1" spans="1:11" ht="17.25" x14ac:dyDescent="0.15">
      <c r="A1" s="120" t="str">
        <f>"令和"&amp;入力シート!B1&amp;"年度　第"&amp;入力シート!B2&amp;"回　　佐賀県中学校総合体育大会"</f>
        <v>令和6年度　第61回　　佐賀県中学校総合体育大会</v>
      </c>
      <c r="B1" s="120"/>
      <c r="C1" s="120"/>
      <c r="D1" s="120"/>
      <c r="E1" s="120"/>
      <c r="F1" s="120"/>
    </row>
    <row r="2" spans="1:11" ht="9" customHeight="1" x14ac:dyDescent="0.15"/>
    <row r="3" spans="1:11" ht="20.25" customHeight="1" x14ac:dyDescent="0.15">
      <c r="C3" s="14" t="s">
        <v>12</v>
      </c>
      <c r="E3" s="2" t="s">
        <v>279</v>
      </c>
    </row>
    <row r="4" spans="1:11" ht="9" customHeight="1" x14ac:dyDescent="0.15"/>
    <row r="5" spans="1:11" ht="18.75" hidden="1" customHeight="1" x14ac:dyDescent="0.15">
      <c r="B5" s="5"/>
      <c r="C5" s="126" t="s">
        <v>128</v>
      </c>
      <c r="D5" s="127"/>
      <c r="E5" s="70"/>
      <c r="F5" s="68"/>
      <c r="G5" s="68"/>
      <c r="H5" s="68"/>
      <c r="I5" s="110" t="s">
        <v>215</v>
      </c>
      <c r="J5" s="110"/>
      <c r="K5" s="110"/>
    </row>
    <row r="6" spans="1:11" ht="18" hidden="1" customHeight="1" x14ac:dyDescent="0.15">
      <c r="B6" t="s">
        <v>87</v>
      </c>
      <c r="D6" s="10"/>
      <c r="E6" s="128" t="s">
        <v>129</v>
      </c>
      <c r="F6" s="128"/>
      <c r="G6" s="67"/>
      <c r="H6" s="67"/>
      <c r="I6" s="110"/>
      <c r="J6" s="110"/>
      <c r="K6" s="110"/>
    </row>
    <row r="7" spans="1:11" ht="25.5" customHeight="1" x14ac:dyDescent="0.15">
      <c r="D7" s="10"/>
      <c r="E7" s="85"/>
      <c r="F7" s="85"/>
      <c r="G7" s="10"/>
      <c r="H7" s="10"/>
      <c r="I7" s="83"/>
      <c r="J7" s="83"/>
      <c r="K7" s="83"/>
    </row>
    <row r="8" spans="1:11" ht="21.75" customHeight="1" x14ac:dyDescent="0.15">
      <c r="A8" s="121" t="s">
        <v>230</v>
      </c>
      <c r="B8" s="121"/>
      <c r="C8" s="6" t="str">
        <f>入力シート!B3</f>
        <v>SAGAクラブ</v>
      </c>
      <c r="D8" s="121" t="s">
        <v>231</v>
      </c>
      <c r="E8" s="121"/>
      <c r="F8" s="122"/>
      <c r="G8" s="123"/>
      <c r="H8" s="124"/>
    </row>
    <row r="9" spans="1:11" ht="21.75" customHeight="1" x14ac:dyDescent="0.15">
      <c r="A9" s="121" t="s">
        <v>167</v>
      </c>
      <c r="B9" s="121"/>
      <c r="C9" s="5" t="s">
        <v>168</v>
      </c>
      <c r="D9" s="6" t="s">
        <v>173</v>
      </c>
      <c r="E9" s="117" t="s">
        <v>216</v>
      </c>
      <c r="F9" s="117"/>
      <c r="G9" s="117"/>
      <c r="H9" s="118"/>
    </row>
    <row r="10" spans="1:11" ht="21.75" customHeight="1" x14ac:dyDescent="0.15">
      <c r="A10" s="121" t="s">
        <v>2</v>
      </c>
      <c r="B10" s="121"/>
      <c r="C10" s="5"/>
      <c r="D10" s="6" t="s">
        <v>173</v>
      </c>
      <c r="E10" s="117" t="s">
        <v>216</v>
      </c>
      <c r="F10" s="117"/>
      <c r="G10" s="117"/>
      <c r="H10" s="118"/>
    </row>
    <row r="11" spans="1:11" ht="21.75" customHeight="1" x14ac:dyDescent="0.15">
      <c r="A11" s="121" t="s">
        <v>169</v>
      </c>
      <c r="B11" s="121"/>
      <c r="C11" s="5"/>
      <c r="D11" s="6" t="s">
        <v>173</v>
      </c>
      <c r="E11" s="117" t="s">
        <v>216</v>
      </c>
      <c r="F11" s="117"/>
      <c r="G11" s="117"/>
      <c r="H11" s="118"/>
    </row>
    <row r="12" spans="1:11" x14ac:dyDescent="0.15">
      <c r="A12" s="6" t="s">
        <v>0</v>
      </c>
      <c r="B12" s="6" t="s">
        <v>1</v>
      </c>
      <c r="C12" s="6" t="s">
        <v>3</v>
      </c>
      <c r="D12" s="6" t="s">
        <v>240</v>
      </c>
      <c r="E12" s="6" t="s">
        <v>241</v>
      </c>
      <c r="F12" s="122" t="s">
        <v>11</v>
      </c>
      <c r="G12" s="123"/>
      <c r="H12" s="124"/>
    </row>
    <row r="13" spans="1:11" ht="21.75" customHeight="1" x14ac:dyDescent="0.15">
      <c r="A13" s="6">
        <v>1</v>
      </c>
      <c r="B13" s="6"/>
      <c r="C13" s="5"/>
      <c r="D13" s="5"/>
      <c r="E13" s="5"/>
      <c r="F13" s="108"/>
      <c r="G13" s="108"/>
      <c r="H13" s="108"/>
    </row>
    <row r="14" spans="1:11" ht="21.75" customHeight="1" x14ac:dyDescent="0.15">
      <c r="A14" s="6">
        <v>2</v>
      </c>
      <c r="B14" s="6"/>
      <c r="C14" s="5"/>
      <c r="D14" s="5"/>
      <c r="E14" s="5"/>
      <c r="F14" s="108"/>
      <c r="G14" s="108"/>
      <c r="H14" s="108"/>
    </row>
    <row r="15" spans="1:11" ht="21.75" customHeight="1" x14ac:dyDescent="0.15">
      <c r="A15" s="6">
        <v>3</v>
      </c>
      <c r="B15" s="6"/>
      <c r="C15" s="5"/>
      <c r="D15" s="5"/>
      <c r="E15" s="5"/>
      <c r="F15" s="108"/>
      <c r="G15" s="108"/>
      <c r="H15" s="108"/>
    </row>
    <row r="16" spans="1:11" ht="21.75" customHeight="1" x14ac:dyDescent="0.15">
      <c r="A16" s="6">
        <v>4</v>
      </c>
      <c r="B16" s="6"/>
      <c r="C16" s="5"/>
      <c r="D16" s="5"/>
      <c r="E16" s="5"/>
      <c r="F16" s="108"/>
      <c r="G16" s="108"/>
      <c r="H16" s="108"/>
    </row>
    <row r="17" spans="1:8" ht="21.75" customHeight="1" x14ac:dyDescent="0.15">
      <c r="A17" s="6">
        <v>5</v>
      </c>
      <c r="B17" s="6"/>
      <c r="C17" s="5"/>
      <c r="D17" s="5"/>
      <c r="E17" s="5"/>
      <c r="F17" s="108"/>
      <c r="G17" s="108"/>
      <c r="H17" s="108"/>
    </row>
    <row r="18" spans="1:8" ht="21.75" customHeight="1" x14ac:dyDescent="0.15">
      <c r="A18" s="6">
        <v>6</v>
      </c>
      <c r="B18" s="6"/>
      <c r="C18" s="5"/>
      <c r="D18" s="5"/>
      <c r="E18" s="5"/>
      <c r="F18" s="108"/>
      <c r="G18" s="108"/>
      <c r="H18" s="108"/>
    </row>
    <row r="19" spans="1:8" ht="21.75" customHeight="1" x14ac:dyDescent="0.15">
      <c r="A19" s="6">
        <v>7</v>
      </c>
      <c r="B19" s="6"/>
      <c r="C19" s="5"/>
      <c r="D19" s="5"/>
      <c r="E19" s="5"/>
      <c r="F19" s="108"/>
      <c r="G19" s="108"/>
      <c r="H19" s="108"/>
    </row>
    <row r="20" spans="1:8" ht="21.75" customHeight="1" x14ac:dyDescent="0.15">
      <c r="A20" s="6">
        <v>8</v>
      </c>
      <c r="B20" s="6"/>
      <c r="C20" s="5"/>
      <c r="D20" s="5"/>
      <c r="E20" s="5"/>
      <c r="F20" s="108"/>
      <c r="G20" s="108"/>
      <c r="H20" s="108"/>
    </row>
    <row r="21" spans="1:8" ht="21.75" customHeight="1" x14ac:dyDescent="0.15">
      <c r="A21" s="6">
        <v>9</v>
      </c>
      <c r="B21" s="6"/>
      <c r="C21" s="5"/>
      <c r="D21" s="5"/>
      <c r="E21" s="5"/>
      <c r="F21" s="108"/>
      <c r="G21" s="108"/>
      <c r="H21" s="108"/>
    </row>
    <row r="22" spans="1:8" ht="21.75" customHeight="1" x14ac:dyDescent="0.15">
      <c r="A22" s="6">
        <v>10</v>
      </c>
      <c r="B22" s="6"/>
      <c r="C22" s="5"/>
      <c r="D22" s="5"/>
      <c r="E22" s="5"/>
      <c r="F22" s="108"/>
      <c r="G22" s="108"/>
      <c r="H22" s="108"/>
    </row>
    <row r="23" spans="1:8" ht="21.75" customHeight="1" x14ac:dyDescent="0.15">
      <c r="A23" s="6">
        <v>11</v>
      </c>
      <c r="B23" s="6"/>
      <c r="C23" s="5"/>
      <c r="D23" s="5"/>
      <c r="E23" s="5"/>
      <c r="F23" s="108"/>
      <c r="G23" s="108"/>
      <c r="H23" s="108"/>
    </row>
    <row r="24" spans="1:8" ht="21.75" customHeight="1" x14ac:dyDescent="0.15">
      <c r="A24" s="6">
        <v>12</v>
      </c>
      <c r="B24" s="6"/>
      <c r="C24" s="5"/>
      <c r="D24" s="5"/>
      <c r="E24" s="5"/>
      <c r="F24" s="108"/>
      <c r="G24" s="108"/>
      <c r="H24" s="108"/>
    </row>
    <row r="25" spans="1:8" ht="21.75" customHeight="1" x14ac:dyDescent="0.15">
      <c r="A25" s="6">
        <v>13</v>
      </c>
      <c r="B25" s="6"/>
      <c r="C25" s="5"/>
      <c r="D25" s="5"/>
      <c r="E25" s="5"/>
      <c r="F25" s="108"/>
      <c r="G25" s="108"/>
      <c r="H25" s="108"/>
    </row>
    <row r="26" spans="1:8" ht="21.75" customHeight="1" x14ac:dyDescent="0.15">
      <c r="A26" s="6">
        <v>14</v>
      </c>
      <c r="B26" s="6"/>
      <c r="C26" s="5"/>
      <c r="D26" s="5"/>
      <c r="E26" s="5"/>
      <c r="F26" s="108"/>
      <c r="G26" s="108"/>
      <c r="H26" s="108"/>
    </row>
    <row r="27" spans="1:8" ht="21.75" customHeight="1" x14ac:dyDescent="0.15">
      <c r="A27" s="6">
        <v>15</v>
      </c>
      <c r="B27" s="6"/>
      <c r="C27" s="5"/>
      <c r="D27" s="5"/>
      <c r="E27" s="5"/>
      <c r="F27" s="108"/>
      <c r="G27" s="108"/>
      <c r="H27" s="108"/>
    </row>
    <row r="28" spans="1:8" ht="21.75" customHeight="1" x14ac:dyDescent="0.15">
      <c r="A28" s="6">
        <v>16</v>
      </c>
      <c r="B28" s="6"/>
      <c r="C28" s="5"/>
      <c r="D28" s="5"/>
      <c r="E28" s="5"/>
      <c r="F28" s="108"/>
      <c r="G28" s="108"/>
      <c r="H28" s="108"/>
    </row>
    <row r="29" spans="1:8" ht="21.75" customHeight="1" x14ac:dyDescent="0.15">
      <c r="A29" s="6">
        <v>17</v>
      </c>
      <c r="B29" s="6"/>
      <c r="C29" s="5"/>
      <c r="D29" s="5"/>
      <c r="E29" s="5"/>
      <c r="F29" s="108"/>
      <c r="G29" s="108"/>
      <c r="H29" s="108"/>
    </row>
    <row r="30" spans="1:8" ht="21.75" customHeight="1" x14ac:dyDescent="0.15">
      <c r="A30" s="6">
        <v>18</v>
      </c>
      <c r="B30" s="6"/>
      <c r="C30" s="5"/>
      <c r="D30" s="5"/>
      <c r="E30" s="5"/>
      <c r="F30" s="108"/>
      <c r="G30" s="108"/>
      <c r="H30" s="108"/>
    </row>
    <row r="31" spans="1:8" ht="13.5" customHeight="1" x14ac:dyDescent="0.15">
      <c r="B31" s="1"/>
      <c r="C31" s="1"/>
      <c r="D31" s="1"/>
      <c r="F31" s="125" t="s">
        <v>208</v>
      </c>
      <c r="G31" s="119"/>
      <c r="H31" s="119"/>
    </row>
    <row r="32" spans="1:8" x14ac:dyDescent="0.15">
      <c r="B32" t="s">
        <v>7</v>
      </c>
      <c r="F32" s="111"/>
      <c r="G32" s="111"/>
      <c r="H32" s="111"/>
    </row>
    <row r="33" spans="1:10" ht="6.75" customHeight="1" x14ac:dyDescent="0.15"/>
    <row r="34" spans="1:10" ht="19.5" customHeight="1" x14ac:dyDescent="0.15">
      <c r="B34" s="5"/>
      <c r="C34" t="s">
        <v>202</v>
      </c>
      <c r="D34" s="113">
        <f>B34*700</f>
        <v>0</v>
      </c>
      <c r="E34" s="114"/>
      <c r="F34" t="s">
        <v>8</v>
      </c>
    </row>
    <row r="36" spans="1:10" x14ac:dyDescent="0.15">
      <c r="A36" s="115" t="s">
        <v>91</v>
      </c>
      <c r="B36" s="115"/>
      <c r="C36" s="115"/>
      <c r="D36" s="115"/>
      <c r="E36" s="115"/>
      <c r="F36" s="115"/>
    </row>
    <row r="38" spans="1:10" x14ac:dyDescent="0.15">
      <c r="A38" s="112" t="s">
        <v>265</v>
      </c>
      <c r="B38" s="112"/>
      <c r="C38" s="112"/>
      <c r="D38" s="112"/>
      <c r="E38" s="112"/>
      <c r="F38" s="112"/>
    </row>
    <row r="40" spans="1:10" x14ac:dyDescent="0.15">
      <c r="A40" s="106" t="str">
        <f>"令和"&amp;入力シート!B1&amp;"年"</f>
        <v>令和6年</v>
      </c>
      <c r="B40" s="106"/>
      <c r="C40" t="s">
        <v>164</v>
      </c>
    </row>
    <row r="41" spans="1:10" ht="18" customHeight="1" x14ac:dyDescent="0.15">
      <c r="A41" s="7"/>
      <c r="B41" s="7" t="str">
        <f>入力シート!A3</f>
        <v>団体名</v>
      </c>
      <c r="C41" s="89" t="str">
        <f>入力シート!B3</f>
        <v>SAGAクラブ</v>
      </c>
      <c r="E41" s="1" t="str">
        <f>入力シート!A4</f>
        <v>代表者名</v>
      </c>
      <c r="F41" s="89" t="str">
        <f>入力シート!B4</f>
        <v>佐賀　太郎</v>
      </c>
      <c r="H41" s="6" t="s">
        <v>10</v>
      </c>
    </row>
    <row r="43" spans="1:10" ht="13.5" hidden="1" customHeight="1" x14ac:dyDescent="0.15">
      <c r="A43" s="104" t="s">
        <v>199</v>
      </c>
      <c r="B43" s="104"/>
      <c r="C43" s="104"/>
      <c r="D43" s="104"/>
      <c r="E43" s="104"/>
      <c r="F43" s="104"/>
      <c r="G43" s="62"/>
      <c r="H43" s="62"/>
      <c r="I43" s="109" t="s">
        <v>214</v>
      </c>
      <c r="J43" s="109"/>
    </row>
    <row r="44" spans="1:10" ht="13.5" hidden="1" customHeight="1" x14ac:dyDescent="0.15">
      <c r="A44" s="103" t="str">
        <f>"令和"&amp;入力シート!B1&amp;"年"</f>
        <v>令和6年</v>
      </c>
      <c r="B44" s="103"/>
      <c r="C44" s="62" t="s">
        <v>164</v>
      </c>
      <c r="D44" s="61"/>
      <c r="E44" s="61"/>
      <c r="F44" s="61"/>
      <c r="G44" s="62"/>
      <c r="H44" s="62"/>
      <c r="I44" s="109"/>
      <c r="J44" s="109"/>
    </row>
    <row r="45" spans="1:10" ht="18" hidden="1" customHeight="1" x14ac:dyDescent="0.15">
      <c r="A45" s="63"/>
      <c r="B45" s="62"/>
      <c r="C45" s="71" t="e">
        <f>IF(入力シート!B3="","",INDEX(入力シート!$G$2:$L$100,MATCH(入力シート!$B$3,入力シート!$G$2:$G$100,0),4))&amp;"中学校体育連盟"</f>
        <v>#N/A</v>
      </c>
      <c r="D45" s="62"/>
      <c r="E45" s="63" t="s">
        <v>9</v>
      </c>
      <c r="F45" s="65" t="e">
        <f>IF(入力シート!B3="","",INDEX(入力シート!$G$2:$L$100,MATCH(入力シート!$B$3,入力シート!$G$2:$G$100,0),5))</f>
        <v>#N/A</v>
      </c>
      <c r="G45" s="63"/>
      <c r="H45" s="66" t="s">
        <v>10</v>
      </c>
      <c r="I45" s="109"/>
      <c r="J45" s="109"/>
    </row>
  </sheetData>
  <mergeCells count="40">
    <mergeCell ref="A43:F43"/>
    <mergeCell ref="A44:B44"/>
    <mergeCell ref="A1:F1"/>
    <mergeCell ref="A8:B8"/>
    <mergeCell ref="D8:E8"/>
    <mergeCell ref="F8:H8"/>
    <mergeCell ref="F15:H15"/>
    <mergeCell ref="C5:D5"/>
    <mergeCell ref="E6:F6"/>
    <mergeCell ref="A9:B9"/>
    <mergeCell ref="E9:H9"/>
    <mergeCell ref="F12:H12"/>
    <mergeCell ref="F16:H16"/>
    <mergeCell ref="F13:H13"/>
    <mergeCell ref="A10:B10"/>
    <mergeCell ref="A11:B11"/>
    <mergeCell ref="E10:H10"/>
    <mergeCell ref="E11:H11"/>
    <mergeCell ref="F19:H19"/>
    <mergeCell ref="F20:H20"/>
    <mergeCell ref="F21:H21"/>
    <mergeCell ref="F14:H14"/>
    <mergeCell ref="F17:H17"/>
    <mergeCell ref="F18:H18"/>
    <mergeCell ref="I5:K6"/>
    <mergeCell ref="I43:J45"/>
    <mergeCell ref="F28:H28"/>
    <mergeCell ref="A40:B40"/>
    <mergeCell ref="F29:H29"/>
    <mergeCell ref="A38:F38"/>
    <mergeCell ref="F30:H30"/>
    <mergeCell ref="D34:E34"/>
    <mergeCell ref="A36:F36"/>
    <mergeCell ref="F31:H32"/>
    <mergeCell ref="F25:H25"/>
    <mergeCell ref="F26:H26"/>
    <mergeCell ref="F27:H27"/>
    <mergeCell ref="F22:H22"/>
    <mergeCell ref="F23:H23"/>
    <mergeCell ref="F24:H24"/>
  </mergeCells>
  <phoneticPr fontId="2"/>
  <pageMargins left="0.75" right="0.75" top="1" bottom="1" header="0.51200000000000001" footer="0.51200000000000001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3"/>
  <sheetViews>
    <sheetView workbookViewId="0">
      <selection activeCell="E4" sqref="E4"/>
    </sheetView>
  </sheetViews>
  <sheetFormatPr defaultRowHeight="13.5" x14ac:dyDescent="0.15"/>
  <cols>
    <col min="1" max="1" width="7" style="1" customWidth="1"/>
    <col min="2" max="2" width="9.625" customWidth="1"/>
    <col min="3" max="3" width="25.625" customWidth="1"/>
    <col min="4" max="4" width="7" customWidth="1"/>
    <col min="5" max="5" width="9.625" customWidth="1"/>
    <col min="6" max="6" width="25.625" customWidth="1"/>
    <col min="7" max="7" width="1.625" customWidth="1"/>
    <col min="8" max="8" width="3.375" customWidth="1"/>
  </cols>
  <sheetData>
    <row r="1" spans="1:11" ht="17.25" x14ac:dyDescent="0.15">
      <c r="A1" s="120" t="str">
        <f>"令和"&amp;入力シート!B1&amp;"年度　第"&amp;入力シート!B2&amp;"回　　佐賀県中学校総合体育大会"</f>
        <v>令和6年度　第61回　　佐賀県中学校総合体育大会</v>
      </c>
      <c r="B1" s="120"/>
      <c r="C1" s="120"/>
      <c r="D1" s="120"/>
      <c r="E1" s="120"/>
      <c r="F1" s="120"/>
    </row>
    <row r="2" spans="1:11" ht="7.5" customHeight="1" x14ac:dyDescent="0.15"/>
    <row r="3" spans="1:11" ht="18.75" x14ac:dyDescent="0.15">
      <c r="C3" s="3" t="s">
        <v>13</v>
      </c>
      <c r="E3" s="2" t="s">
        <v>279</v>
      </c>
    </row>
    <row r="4" spans="1:11" x14ac:dyDescent="0.15">
      <c r="A4" s="8" t="s">
        <v>130</v>
      </c>
    </row>
    <row r="5" spans="1:11" ht="17.25" hidden="1" x14ac:dyDescent="0.15">
      <c r="B5" s="5"/>
      <c r="C5" s="139" t="s">
        <v>131</v>
      </c>
      <c r="D5" s="140"/>
      <c r="E5" s="70"/>
      <c r="F5" s="68"/>
      <c r="G5" s="68"/>
      <c r="H5" s="68"/>
      <c r="I5" s="110" t="s">
        <v>215</v>
      </c>
      <c r="J5" s="110"/>
      <c r="K5" s="110"/>
    </row>
    <row r="6" spans="1:11" ht="18" hidden="1" customHeight="1" x14ac:dyDescent="0.15">
      <c r="B6" t="s">
        <v>87</v>
      </c>
      <c r="D6" s="10"/>
      <c r="E6" s="72" t="s">
        <v>132</v>
      </c>
      <c r="F6" s="73"/>
      <c r="G6" s="67"/>
      <c r="H6" s="67"/>
      <c r="I6" s="110"/>
      <c r="J6" s="110"/>
      <c r="K6" s="110"/>
    </row>
    <row r="7" spans="1:11" ht="25.5" customHeight="1" x14ac:dyDescent="0.15">
      <c r="D7" s="10"/>
      <c r="E7" s="86"/>
      <c r="F7" s="82"/>
      <c r="G7" s="10"/>
      <c r="H7" s="10"/>
      <c r="I7" s="83"/>
      <c r="J7" s="83"/>
      <c r="K7" s="83"/>
    </row>
    <row r="8" spans="1:11" ht="26.25" customHeight="1" x14ac:dyDescent="0.15">
      <c r="A8" s="121" t="s">
        <v>230</v>
      </c>
      <c r="B8" s="121"/>
      <c r="C8" s="6" t="str">
        <f>入力シート!B3</f>
        <v>SAGAクラブ</v>
      </c>
      <c r="D8" s="121" t="s">
        <v>231</v>
      </c>
      <c r="E8" s="121"/>
      <c r="F8" s="122"/>
      <c r="G8" s="123"/>
      <c r="H8" s="124"/>
    </row>
    <row r="9" spans="1:11" ht="26.25" customHeight="1" x14ac:dyDescent="0.15">
      <c r="A9" s="121" t="s">
        <v>167</v>
      </c>
      <c r="B9" s="121"/>
      <c r="C9" s="49"/>
      <c r="D9" s="47" t="s">
        <v>173</v>
      </c>
      <c r="E9" s="116" t="s">
        <v>217</v>
      </c>
      <c r="F9" s="117"/>
      <c r="G9" s="117"/>
      <c r="H9" s="118"/>
    </row>
    <row r="10" spans="1:11" ht="26.25" customHeight="1" x14ac:dyDescent="0.15">
      <c r="A10" s="121" t="s">
        <v>5</v>
      </c>
      <c r="B10" s="121"/>
      <c r="C10" s="6"/>
      <c r="D10" s="47" t="s">
        <v>173</v>
      </c>
      <c r="E10" s="116" t="s">
        <v>217</v>
      </c>
      <c r="F10" s="117"/>
      <c r="G10" s="117"/>
      <c r="H10" s="118"/>
    </row>
    <row r="11" spans="1:11" ht="26.25" customHeight="1" x14ac:dyDescent="0.15">
      <c r="A11" s="121" t="s">
        <v>194</v>
      </c>
      <c r="B11" s="121"/>
      <c r="C11" s="5"/>
      <c r="D11" s="47" t="s">
        <v>173</v>
      </c>
      <c r="E11" s="116" t="s">
        <v>217</v>
      </c>
      <c r="F11" s="117"/>
      <c r="G11" s="117"/>
      <c r="H11" s="118"/>
    </row>
    <row r="12" spans="1:11" ht="13.5" customHeight="1" x14ac:dyDescent="0.15">
      <c r="A12" s="129" t="s">
        <v>176</v>
      </c>
      <c r="B12" s="130"/>
      <c r="C12" s="133"/>
      <c r="D12" s="90" t="s">
        <v>4</v>
      </c>
      <c r="E12" s="47" t="s">
        <v>241</v>
      </c>
      <c r="F12" s="135"/>
      <c r="G12" s="135"/>
      <c r="H12" s="136"/>
    </row>
    <row r="13" spans="1:11" ht="26.25" customHeight="1" x14ac:dyDescent="0.15">
      <c r="A13" s="131"/>
      <c r="B13" s="132"/>
      <c r="C13" s="134"/>
      <c r="D13" s="5"/>
      <c r="E13" s="5"/>
      <c r="F13" s="137"/>
      <c r="G13" s="137"/>
      <c r="H13" s="138"/>
    </row>
    <row r="14" spans="1:11" x14ac:dyDescent="0.15">
      <c r="A14" s="6" t="s">
        <v>0</v>
      </c>
      <c r="B14" s="6" t="s">
        <v>1</v>
      </c>
      <c r="C14" s="6" t="s">
        <v>242</v>
      </c>
      <c r="D14" s="47" t="s">
        <v>240</v>
      </c>
      <c r="E14" s="47" t="s">
        <v>241</v>
      </c>
      <c r="F14" s="122" t="s">
        <v>11</v>
      </c>
      <c r="G14" s="123"/>
      <c r="H14" s="124"/>
    </row>
    <row r="15" spans="1:11" ht="26.25" customHeight="1" x14ac:dyDescent="0.15">
      <c r="A15" s="6">
        <v>1</v>
      </c>
      <c r="B15" s="6"/>
      <c r="C15" s="5"/>
      <c r="D15" s="5"/>
      <c r="E15" s="5"/>
      <c r="F15" s="108"/>
      <c r="G15" s="108"/>
      <c r="H15" s="108"/>
    </row>
    <row r="16" spans="1:11" ht="26.25" customHeight="1" x14ac:dyDescent="0.15">
      <c r="A16" s="6">
        <v>2</v>
      </c>
      <c r="B16" s="6"/>
      <c r="C16" s="5"/>
      <c r="D16" s="5"/>
      <c r="E16" s="5"/>
      <c r="F16" s="108"/>
      <c r="G16" s="108"/>
      <c r="H16" s="108"/>
    </row>
    <row r="17" spans="1:8" ht="26.25" customHeight="1" x14ac:dyDescent="0.15">
      <c r="A17" s="6">
        <v>3</v>
      </c>
      <c r="B17" s="6"/>
      <c r="C17" s="5"/>
      <c r="D17" s="5"/>
      <c r="E17" s="5"/>
      <c r="F17" s="108"/>
      <c r="G17" s="108"/>
      <c r="H17" s="108"/>
    </row>
    <row r="18" spans="1:8" ht="26.25" customHeight="1" x14ac:dyDescent="0.15">
      <c r="A18" s="6">
        <v>4</v>
      </c>
      <c r="B18" s="6"/>
      <c r="C18" s="5"/>
      <c r="D18" s="5"/>
      <c r="E18" s="5"/>
      <c r="F18" s="108"/>
      <c r="G18" s="108"/>
      <c r="H18" s="108"/>
    </row>
    <row r="19" spans="1:8" ht="26.25" customHeight="1" x14ac:dyDescent="0.15">
      <c r="A19" s="6">
        <v>5</v>
      </c>
      <c r="B19" s="6"/>
      <c r="C19" s="5"/>
      <c r="D19" s="5"/>
      <c r="E19" s="5"/>
      <c r="F19" s="108"/>
      <c r="G19" s="108"/>
      <c r="H19" s="108"/>
    </row>
    <row r="20" spans="1:8" ht="26.25" customHeight="1" x14ac:dyDescent="0.15">
      <c r="A20" s="6">
        <v>6</v>
      </c>
      <c r="B20" s="6"/>
      <c r="C20" s="5"/>
      <c r="D20" s="5"/>
      <c r="E20" s="5"/>
      <c r="F20" s="108"/>
      <c r="G20" s="108"/>
      <c r="H20" s="108"/>
    </row>
    <row r="21" spans="1:8" ht="26.25" customHeight="1" x14ac:dyDescent="0.15">
      <c r="A21" s="6">
        <v>7</v>
      </c>
      <c r="B21" s="6"/>
      <c r="C21" s="5"/>
      <c r="D21" s="5"/>
      <c r="E21" s="5"/>
      <c r="F21" s="108"/>
      <c r="G21" s="108"/>
      <c r="H21" s="108"/>
    </row>
    <row r="22" spans="1:8" ht="26.25" customHeight="1" x14ac:dyDescent="0.15">
      <c r="A22" s="6">
        <v>8</v>
      </c>
      <c r="B22" s="6"/>
      <c r="C22" s="5"/>
      <c r="D22" s="5"/>
      <c r="E22" s="5"/>
      <c r="F22" s="108"/>
      <c r="G22" s="108"/>
      <c r="H22" s="108"/>
    </row>
    <row r="23" spans="1:8" ht="26.25" customHeight="1" x14ac:dyDescent="0.15">
      <c r="A23" s="6">
        <v>9</v>
      </c>
      <c r="B23" s="6"/>
      <c r="C23" s="5"/>
      <c r="D23" s="5"/>
      <c r="E23" s="5"/>
      <c r="F23" s="108"/>
      <c r="G23" s="108"/>
      <c r="H23" s="108"/>
    </row>
    <row r="24" spans="1:8" ht="26.25" customHeight="1" x14ac:dyDescent="0.15">
      <c r="A24" s="6">
        <v>10</v>
      </c>
      <c r="B24" s="6"/>
      <c r="C24" s="5"/>
      <c r="D24" s="5"/>
      <c r="E24" s="5"/>
      <c r="F24" s="108"/>
      <c r="G24" s="108"/>
      <c r="H24" s="108"/>
    </row>
    <row r="25" spans="1:8" ht="26.25" customHeight="1" x14ac:dyDescent="0.15">
      <c r="A25" s="6">
        <v>11</v>
      </c>
      <c r="B25" s="6"/>
      <c r="C25" s="5"/>
      <c r="D25" s="5"/>
      <c r="E25" s="5"/>
      <c r="F25" s="108"/>
      <c r="G25" s="108"/>
      <c r="H25" s="108"/>
    </row>
    <row r="26" spans="1:8" ht="26.25" customHeight="1" x14ac:dyDescent="0.15">
      <c r="A26" s="6">
        <v>12</v>
      </c>
      <c r="B26" s="6"/>
      <c r="C26" s="5"/>
      <c r="D26" s="5"/>
      <c r="E26" s="5"/>
      <c r="F26" s="108"/>
      <c r="G26" s="108"/>
      <c r="H26" s="108"/>
    </row>
    <row r="27" spans="1:8" ht="26.25" customHeight="1" x14ac:dyDescent="0.15">
      <c r="A27" s="6">
        <v>13</v>
      </c>
      <c r="B27" s="6"/>
      <c r="C27" s="5"/>
      <c r="D27" s="5"/>
      <c r="E27" s="5"/>
      <c r="F27" s="108"/>
      <c r="G27" s="108"/>
      <c r="H27" s="108"/>
    </row>
    <row r="28" spans="1:8" ht="26.25" customHeight="1" x14ac:dyDescent="0.15">
      <c r="A28" s="6">
        <v>14</v>
      </c>
      <c r="B28" s="6"/>
      <c r="C28" s="5"/>
      <c r="D28" s="5"/>
      <c r="E28" s="5"/>
      <c r="F28" s="108"/>
      <c r="G28" s="108"/>
      <c r="H28" s="108"/>
    </row>
    <row r="29" spans="1:8" ht="26.25" customHeight="1" x14ac:dyDescent="0.15">
      <c r="A29" s="6">
        <v>15</v>
      </c>
      <c r="B29" s="6"/>
      <c r="C29" s="5"/>
      <c r="D29" s="5"/>
      <c r="E29" s="5"/>
      <c r="F29" s="108"/>
      <c r="G29" s="108"/>
      <c r="H29" s="108"/>
    </row>
    <row r="30" spans="1:8" x14ac:dyDescent="0.15">
      <c r="F30" s="58" t="s">
        <v>209</v>
      </c>
    </row>
    <row r="31" spans="1:8" x14ac:dyDescent="0.15">
      <c r="B31" t="s">
        <v>232</v>
      </c>
      <c r="F31" s="58"/>
    </row>
    <row r="32" spans="1:8" ht="18" customHeight="1" x14ac:dyDescent="0.15">
      <c r="B32" s="5"/>
      <c r="C32" t="s">
        <v>202</v>
      </c>
      <c r="D32" s="113">
        <f>B32*700</f>
        <v>0</v>
      </c>
      <c r="E32" s="114"/>
      <c r="F32" t="s">
        <v>8</v>
      </c>
    </row>
    <row r="33" spans="1:10" ht="6.75" customHeight="1" x14ac:dyDescent="0.15"/>
    <row r="34" spans="1:10" x14ac:dyDescent="0.15">
      <c r="A34" s="115" t="s">
        <v>90</v>
      </c>
      <c r="B34" s="115"/>
      <c r="C34" s="115"/>
      <c r="D34" s="115"/>
      <c r="E34" s="115"/>
      <c r="F34" s="115"/>
    </row>
    <row r="35" spans="1:10" ht="5.25" customHeight="1" x14ac:dyDescent="0.15"/>
    <row r="36" spans="1:10" x14ac:dyDescent="0.15">
      <c r="A36" s="112" t="s">
        <v>265</v>
      </c>
      <c r="B36" s="112"/>
      <c r="C36" s="112"/>
      <c r="D36" s="112"/>
      <c r="E36" s="112"/>
      <c r="F36" s="112"/>
    </row>
    <row r="37" spans="1:10" ht="6" customHeight="1" x14ac:dyDescent="0.15"/>
    <row r="38" spans="1:10" x14ac:dyDescent="0.15">
      <c r="A38" t="s">
        <v>276</v>
      </c>
    </row>
    <row r="39" spans="1:10" x14ac:dyDescent="0.15">
      <c r="A39"/>
      <c r="B39" t="str">
        <f>入力シート!A3</f>
        <v>団体名</v>
      </c>
      <c r="C39" s="89" t="str">
        <f>入力シート!B3</f>
        <v>SAGAクラブ</v>
      </c>
      <c r="E39" s="1" t="str">
        <f>入力シート!A4</f>
        <v>代表者名</v>
      </c>
      <c r="F39" s="89" t="str">
        <f>入力シート!B4</f>
        <v>佐賀　太郎</v>
      </c>
      <c r="H39" s="6" t="s">
        <v>10</v>
      </c>
    </row>
    <row r="40" spans="1:10" ht="13.5" customHeight="1" x14ac:dyDescent="0.15"/>
    <row r="41" spans="1:10" ht="13.5" hidden="1" customHeight="1" x14ac:dyDescent="0.15">
      <c r="A41" s="104" t="s">
        <v>199</v>
      </c>
      <c r="B41" s="104"/>
      <c r="C41" s="104"/>
      <c r="D41" s="104"/>
      <c r="E41" s="104"/>
      <c r="F41" s="104"/>
      <c r="G41" s="62"/>
      <c r="H41" s="62"/>
      <c r="I41" s="109" t="s">
        <v>214</v>
      </c>
      <c r="J41" s="109"/>
    </row>
    <row r="42" spans="1:10" ht="13.5" hidden="1" customHeight="1" x14ac:dyDescent="0.15">
      <c r="A42" s="62" t="s">
        <v>218</v>
      </c>
      <c r="B42" s="61"/>
      <c r="C42" s="61"/>
      <c r="D42" s="61"/>
      <c r="E42" s="61"/>
      <c r="F42" s="61"/>
      <c r="G42" s="62"/>
      <c r="H42" s="62"/>
      <c r="I42" s="109"/>
      <c r="J42" s="109"/>
    </row>
    <row r="43" spans="1:10" hidden="1" x14ac:dyDescent="0.15">
      <c r="A43" s="63"/>
      <c r="B43" s="62"/>
      <c r="C43" s="71" t="e">
        <f>IF(入力シート!B3="","",INDEX(入力シート!$G$2:$L$100,MATCH(入力シート!$B$3,入力シート!$G$2:$G$100,0),4))&amp;"中学校体育連盟"</f>
        <v>#N/A</v>
      </c>
      <c r="D43" s="62"/>
      <c r="E43" s="63" t="s">
        <v>9</v>
      </c>
      <c r="F43" s="65" t="e">
        <f>IF(入力シート!B3="","",INDEX(入力シート!$G$2:$L$100,MATCH(入力シート!$B$3,入力シート!$G$2:$G$100,0),5))</f>
        <v>#N/A</v>
      </c>
      <c r="G43" s="63"/>
      <c r="H43" s="66" t="s">
        <v>10</v>
      </c>
      <c r="I43" s="109"/>
      <c r="J43" s="109"/>
    </row>
  </sheetData>
  <mergeCells count="36">
    <mergeCell ref="A1:F1"/>
    <mergeCell ref="A8:B8"/>
    <mergeCell ref="D8:E8"/>
    <mergeCell ref="F8:H8"/>
    <mergeCell ref="A11:B11"/>
    <mergeCell ref="A10:B10"/>
    <mergeCell ref="C5:D5"/>
    <mergeCell ref="A9:B9"/>
    <mergeCell ref="E9:H9"/>
    <mergeCell ref="E10:H10"/>
    <mergeCell ref="E11:H11"/>
    <mergeCell ref="F17:H17"/>
    <mergeCell ref="A12:B13"/>
    <mergeCell ref="C12:C13"/>
    <mergeCell ref="F12:H13"/>
    <mergeCell ref="I5:K6"/>
    <mergeCell ref="F14:H14"/>
    <mergeCell ref="F15:H15"/>
    <mergeCell ref="F16:H16"/>
    <mergeCell ref="F28:H28"/>
    <mergeCell ref="F23:H23"/>
    <mergeCell ref="F24:H24"/>
    <mergeCell ref="I41:J43"/>
    <mergeCell ref="F29:H29"/>
    <mergeCell ref="A36:F36"/>
    <mergeCell ref="D32:E32"/>
    <mergeCell ref="A34:F34"/>
    <mergeCell ref="A41:F41"/>
    <mergeCell ref="F27:H27"/>
    <mergeCell ref="F18:H18"/>
    <mergeCell ref="F19:H19"/>
    <mergeCell ref="F20:H20"/>
    <mergeCell ref="F25:H25"/>
    <mergeCell ref="F26:H26"/>
    <mergeCell ref="F21:H21"/>
    <mergeCell ref="F22:H22"/>
  </mergeCells>
  <phoneticPr fontId="2"/>
  <pageMargins left="0.55118110236220474" right="0.55118110236220474" top="0.98425196850393704" bottom="0.98425196850393704" header="0.51181102362204722" footer="0.51181102362204722"/>
  <pageSetup paperSize="9" scale="96" orientation="portrait" r:id="rId1"/>
  <headerFooter alignWithMargins="0"/>
  <rowBreaks count="1" manualBreakCount="1">
    <brk id="44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8E529-1EF5-462F-8D10-9BB2879C6989}">
  <dimension ref="A1:K43"/>
  <sheetViews>
    <sheetView workbookViewId="0">
      <selection activeCell="E3" sqref="E3"/>
    </sheetView>
  </sheetViews>
  <sheetFormatPr defaultRowHeight="13.5" x14ac:dyDescent="0.15"/>
  <cols>
    <col min="1" max="1" width="7" style="1" customWidth="1"/>
    <col min="2" max="2" width="9.625" customWidth="1"/>
    <col min="3" max="3" width="25.625" customWidth="1"/>
    <col min="4" max="4" width="7" customWidth="1"/>
    <col min="5" max="5" width="9.625" customWidth="1"/>
    <col min="6" max="6" width="25.625" customWidth="1"/>
    <col min="7" max="7" width="1.625" customWidth="1"/>
    <col min="8" max="8" width="3.375" customWidth="1"/>
  </cols>
  <sheetData>
    <row r="1" spans="1:11" ht="17.25" x14ac:dyDescent="0.15">
      <c r="A1" s="120" t="str">
        <f>"令和"&amp;入力シート!B1&amp;"年度　第"&amp;入力シート!B2&amp;"回　　佐賀県中学校総合体育大会"</f>
        <v>令和6年度　第61回　　佐賀県中学校総合体育大会</v>
      </c>
      <c r="B1" s="120"/>
      <c r="C1" s="120"/>
      <c r="D1" s="120"/>
      <c r="E1" s="120"/>
      <c r="F1" s="120"/>
    </row>
    <row r="2" spans="1:11" ht="7.5" customHeight="1" x14ac:dyDescent="0.15"/>
    <row r="3" spans="1:11" ht="18.75" x14ac:dyDescent="0.15">
      <c r="C3" s="3" t="s">
        <v>13</v>
      </c>
      <c r="E3" s="2" t="s">
        <v>279</v>
      </c>
    </row>
    <row r="4" spans="1:11" x14ac:dyDescent="0.15">
      <c r="A4" s="8" t="s">
        <v>133</v>
      </c>
    </row>
    <row r="5" spans="1:11" ht="17.25" hidden="1" x14ac:dyDescent="0.15">
      <c r="B5" s="5"/>
      <c r="C5" s="139" t="s">
        <v>131</v>
      </c>
      <c r="D5" s="140"/>
      <c r="E5" s="70"/>
      <c r="F5" s="68"/>
      <c r="G5" s="68"/>
      <c r="H5" s="68"/>
      <c r="I5" s="110" t="s">
        <v>215</v>
      </c>
      <c r="J5" s="110"/>
      <c r="K5" s="110"/>
    </row>
    <row r="6" spans="1:11" ht="18" hidden="1" customHeight="1" x14ac:dyDescent="0.15">
      <c r="B6" t="s">
        <v>87</v>
      </c>
      <c r="D6" s="10"/>
      <c r="E6" s="72" t="s">
        <v>132</v>
      </c>
      <c r="F6" s="73"/>
      <c r="G6" s="67"/>
      <c r="H6" s="67"/>
      <c r="I6" s="110"/>
      <c r="J6" s="110"/>
      <c r="K6" s="110"/>
    </row>
    <row r="7" spans="1:11" ht="25.5" customHeight="1" x14ac:dyDescent="0.15">
      <c r="D7" s="10"/>
      <c r="E7" s="86"/>
      <c r="F7" s="82"/>
      <c r="G7" s="10"/>
      <c r="H7" s="10"/>
      <c r="I7" s="83"/>
      <c r="J7" s="83"/>
      <c r="K7" s="83"/>
    </row>
    <row r="8" spans="1:11" ht="26.25" customHeight="1" x14ac:dyDescent="0.15">
      <c r="A8" s="121" t="s">
        <v>230</v>
      </c>
      <c r="B8" s="121"/>
      <c r="C8" s="6" t="str">
        <f>入力シート!B3</f>
        <v>SAGAクラブ</v>
      </c>
      <c r="D8" s="121" t="s">
        <v>231</v>
      </c>
      <c r="E8" s="121"/>
      <c r="F8" s="122"/>
      <c r="G8" s="123"/>
      <c r="H8" s="124"/>
    </row>
    <row r="9" spans="1:11" ht="26.25" customHeight="1" x14ac:dyDescent="0.15">
      <c r="A9" s="121" t="s">
        <v>167</v>
      </c>
      <c r="B9" s="121"/>
      <c r="C9" s="49"/>
      <c r="D9" s="47" t="s">
        <v>173</v>
      </c>
      <c r="E9" s="116" t="s">
        <v>217</v>
      </c>
      <c r="F9" s="117"/>
      <c r="G9" s="117"/>
      <c r="H9" s="118"/>
    </row>
    <row r="10" spans="1:11" ht="26.25" customHeight="1" x14ac:dyDescent="0.15">
      <c r="A10" s="121" t="s">
        <v>5</v>
      </c>
      <c r="B10" s="121"/>
      <c r="C10" s="6"/>
      <c r="D10" s="47" t="s">
        <v>173</v>
      </c>
      <c r="E10" s="116" t="s">
        <v>217</v>
      </c>
      <c r="F10" s="117"/>
      <c r="G10" s="117"/>
      <c r="H10" s="118"/>
    </row>
    <row r="11" spans="1:11" ht="26.25" customHeight="1" x14ac:dyDescent="0.15">
      <c r="A11" s="121" t="s">
        <v>194</v>
      </c>
      <c r="B11" s="121"/>
      <c r="C11" s="5"/>
      <c r="D11" s="47" t="s">
        <v>173</v>
      </c>
      <c r="E11" s="116" t="s">
        <v>217</v>
      </c>
      <c r="F11" s="117"/>
      <c r="G11" s="117"/>
      <c r="H11" s="118"/>
    </row>
    <row r="12" spans="1:11" ht="13.5" customHeight="1" x14ac:dyDescent="0.15">
      <c r="A12" s="129" t="s">
        <v>14</v>
      </c>
      <c r="B12" s="130"/>
      <c r="C12" s="133"/>
      <c r="D12" s="90" t="s">
        <v>4</v>
      </c>
      <c r="E12" s="47" t="s">
        <v>241</v>
      </c>
      <c r="F12" s="135"/>
      <c r="G12" s="135"/>
      <c r="H12" s="136"/>
    </row>
    <row r="13" spans="1:11" ht="26.25" customHeight="1" x14ac:dyDescent="0.15">
      <c r="A13" s="131"/>
      <c r="B13" s="132"/>
      <c r="C13" s="134"/>
      <c r="D13" s="5"/>
      <c r="E13" s="5"/>
      <c r="F13" s="137"/>
      <c r="G13" s="137"/>
      <c r="H13" s="138"/>
    </row>
    <row r="14" spans="1:11" x14ac:dyDescent="0.15">
      <c r="A14" s="6" t="s">
        <v>0</v>
      </c>
      <c r="B14" s="6" t="s">
        <v>1</v>
      </c>
      <c r="C14" s="6" t="s">
        <v>3</v>
      </c>
      <c r="D14" s="47" t="s">
        <v>240</v>
      </c>
      <c r="E14" s="47" t="s">
        <v>241</v>
      </c>
      <c r="F14" s="122" t="s">
        <v>11</v>
      </c>
      <c r="G14" s="123"/>
      <c r="H14" s="124"/>
    </row>
    <row r="15" spans="1:11" ht="26.25" customHeight="1" x14ac:dyDescent="0.15">
      <c r="A15" s="6">
        <v>1</v>
      </c>
      <c r="B15" s="6"/>
      <c r="C15" s="5"/>
      <c r="D15" s="5"/>
      <c r="E15" s="5"/>
      <c r="F15" s="108"/>
      <c r="G15" s="108"/>
      <c r="H15" s="108"/>
    </row>
    <row r="16" spans="1:11" ht="26.25" customHeight="1" x14ac:dyDescent="0.15">
      <c r="A16" s="6">
        <v>2</v>
      </c>
      <c r="B16" s="6"/>
      <c r="C16" s="5"/>
      <c r="D16" s="5"/>
      <c r="E16" s="5"/>
      <c r="F16" s="108"/>
      <c r="G16" s="108"/>
      <c r="H16" s="108"/>
    </row>
    <row r="17" spans="1:8" ht="26.25" customHeight="1" x14ac:dyDescent="0.15">
      <c r="A17" s="6">
        <v>3</v>
      </c>
      <c r="B17" s="6"/>
      <c r="C17" s="5"/>
      <c r="D17" s="5"/>
      <c r="E17" s="5"/>
      <c r="F17" s="108"/>
      <c r="G17" s="108"/>
      <c r="H17" s="108"/>
    </row>
    <row r="18" spans="1:8" ht="26.25" customHeight="1" x14ac:dyDescent="0.15">
      <c r="A18" s="6">
        <v>4</v>
      </c>
      <c r="B18" s="6"/>
      <c r="C18" s="5"/>
      <c r="D18" s="5"/>
      <c r="E18" s="5"/>
      <c r="F18" s="108"/>
      <c r="G18" s="108"/>
      <c r="H18" s="108"/>
    </row>
    <row r="19" spans="1:8" ht="26.25" customHeight="1" x14ac:dyDescent="0.15">
      <c r="A19" s="6">
        <v>5</v>
      </c>
      <c r="B19" s="6"/>
      <c r="C19" s="5"/>
      <c r="D19" s="5"/>
      <c r="E19" s="5"/>
      <c r="F19" s="108"/>
      <c r="G19" s="108"/>
      <c r="H19" s="108"/>
    </row>
    <row r="20" spans="1:8" ht="26.25" customHeight="1" x14ac:dyDescent="0.15">
      <c r="A20" s="6">
        <v>6</v>
      </c>
      <c r="B20" s="6"/>
      <c r="C20" s="5"/>
      <c r="D20" s="5"/>
      <c r="E20" s="5"/>
      <c r="F20" s="108"/>
      <c r="G20" s="108"/>
      <c r="H20" s="108"/>
    </row>
    <row r="21" spans="1:8" ht="26.25" customHeight="1" x14ac:dyDescent="0.15">
      <c r="A21" s="6">
        <v>7</v>
      </c>
      <c r="B21" s="6"/>
      <c r="C21" s="5"/>
      <c r="D21" s="5"/>
      <c r="E21" s="5"/>
      <c r="F21" s="108"/>
      <c r="G21" s="108"/>
      <c r="H21" s="108"/>
    </row>
    <row r="22" spans="1:8" ht="26.25" customHeight="1" x14ac:dyDescent="0.15">
      <c r="A22" s="6">
        <v>8</v>
      </c>
      <c r="B22" s="6"/>
      <c r="C22" s="5"/>
      <c r="D22" s="5"/>
      <c r="E22" s="5"/>
      <c r="F22" s="108"/>
      <c r="G22" s="108"/>
      <c r="H22" s="108"/>
    </row>
    <row r="23" spans="1:8" ht="26.25" customHeight="1" x14ac:dyDescent="0.15">
      <c r="A23" s="6">
        <v>9</v>
      </c>
      <c r="B23" s="6"/>
      <c r="C23" s="5"/>
      <c r="D23" s="5"/>
      <c r="E23" s="5"/>
      <c r="F23" s="108"/>
      <c r="G23" s="108"/>
      <c r="H23" s="108"/>
    </row>
    <row r="24" spans="1:8" ht="26.25" customHeight="1" x14ac:dyDescent="0.15">
      <c r="A24" s="6">
        <v>10</v>
      </c>
      <c r="B24" s="6"/>
      <c r="C24" s="5"/>
      <c r="D24" s="5"/>
      <c r="E24" s="5"/>
      <c r="F24" s="108"/>
      <c r="G24" s="108"/>
      <c r="H24" s="108"/>
    </row>
    <row r="25" spans="1:8" ht="26.25" customHeight="1" x14ac:dyDescent="0.15">
      <c r="A25" s="6">
        <v>11</v>
      </c>
      <c r="B25" s="6"/>
      <c r="C25" s="5"/>
      <c r="D25" s="5"/>
      <c r="E25" s="5"/>
      <c r="F25" s="108"/>
      <c r="G25" s="108"/>
      <c r="H25" s="108"/>
    </row>
    <row r="26" spans="1:8" ht="26.25" customHeight="1" x14ac:dyDescent="0.15">
      <c r="A26" s="6">
        <v>12</v>
      </c>
      <c r="B26" s="6"/>
      <c r="C26" s="5"/>
      <c r="D26" s="5"/>
      <c r="E26" s="5"/>
      <c r="F26" s="108"/>
      <c r="G26" s="108"/>
      <c r="H26" s="108"/>
    </row>
    <row r="27" spans="1:8" ht="26.25" customHeight="1" x14ac:dyDescent="0.15">
      <c r="A27" s="6">
        <v>13</v>
      </c>
      <c r="B27" s="6"/>
      <c r="C27" s="5"/>
      <c r="D27" s="5"/>
      <c r="E27" s="5"/>
      <c r="F27" s="108"/>
      <c r="G27" s="108"/>
      <c r="H27" s="108"/>
    </row>
    <row r="28" spans="1:8" ht="26.25" customHeight="1" x14ac:dyDescent="0.15">
      <c r="A28" s="6">
        <v>14</v>
      </c>
      <c r="B28" s="6"/>
      <c r="C28" s="5"/>
      <c r="D28" s="5"/>
      <c r="E28" s="5"/>
      <c r="F28" s="108"/>
      <c r="G28" s="108"/>
      <c r="H28" s="108"/>
    </row>
    <row r="29" spans="1:8" ht="26.25" customHeight="1" x14ac:dyDescent="0.15">
      <c r="A29" s="6">
        <v>15</v>
      </c>
      <c r="B29" s="6"/>
      <c r="C29" s="5"/>
      <c r="D29" s="5"/>
      <c r="E29" s="5"/>
      <c r="F29" s="108"/>
      <c r="G29" s="108"/>
      <c r="H29" s="108"/>
    </row>
    <row r="30" spans="1:8" x14ac:dyDescent="0.15">
      <c r="F30" s="58" t="s">
        <v>209</v>
      </c>
    </row>
    <row r="31" spans="1:8" x14ac:dyDescent="0.15">
      <c r="B31" t="s">
        <v>232</v>
      </c>
      <c r="F31" s="58"/>
    </row>
    <row r="32" spans="1:8" ht="18" customHeight="1" x14ac:dyDescent="0.15">
      <c r="B32" s="5"/>
      <c r="C32" t="s">
        <v>202</v>
      </c>
      <c r="D32" s="113">
        <f>B32*700</f>
        <v>0</v>
      </c>
      <c r="E32" s="114"/>
      <c r="F32" t="s">
        <v>8</v>
      </c>
    </row>
    <row r="33" spans="1:10" ht="6.75" customHeight="1" x14ac:dyDescent="0.15"/>
    <row r="34" spans="1:10" x14ac:dyDescent="0.15">
      <c r="A34" s="115" t="s">
        <v>90</v>
      </c>
      <c r="B34" s="115"/>
      <c r="C34" s="115"/>
      <c r="D34" s="115"/>
      <c r="E34" s="115"/>
      <c r="F34" s="115"/>
    </row>
    <row r="35" spans="1:10" ht="5.25" customHeight="1" x14ac:dyDescent="0.15"/>
    <row r="36" spans="1:10" x14ac:dyDescent="0.15">
      <c r="A36" s="112" t="s">
        <v>265</v>
      </c>
      <c r="B36" s="112"/>
      <c r="C36" s="112"/>
      <c r="D36" s="112"/>
      <c r="E36" s="112"/>
      <c r="F36" s="112"/>
    </row>
    <row r="37" spans="1:10" ht="6" customHeight="1" x14ac:dyDescent="0.15"/>
    <row r="38" spans="1:10" x14ac:dyDescent="0.15">
      <c r="A38" t="s">
        <v>276</v>
      </c>
    </row>
    <row r="39" spans="1:10" x14ac:dyDescent="0.15">
      <c r="A39"/>
      <c r="B39" t="str">
        <f>入力シート!A3</f>
        <v>団体名</v>
      </c>
      <c r="C39" s="89" t="str">
        <f>入力シート!B3</f>
        <v>SAGAクラブ</v>
      </c>
      <c r="E39" s="1" t="str">
        <f>入力シート!A4</f>
        <v>代表者名</v>
      </c>
      <c r="F39" s="89" t="str">
        <f>入力シート!B4</f>
        <v>佐賀　太郎</v>
      </c>
      <c r="H39" s="6" t="s">
        <v>10</v>
      </c>
    </row>
    <row r="40" spans="1:10" ht="13.5" customHeight="1" x14ac:dyDescent="0.15"/>
    <row r="41" spans="1:10" ht="13.5" hidden="1" customHeight="1" x14ac:dyDescent="0.15">
      <c r="A41" s="104" t="s">
        <v>199</v>
      </c>
      <c r="B41" s="104"/>
      <c r="C41" s="104"/>
      <c r="D41" s="104"/>
      <c r="E41" s="104"/>
      <c r="F41" s="104"/>
      <c r="G41" s="62"/>
      <c r="H41" s="62"/>
      <c r="I41" s="109" t="s">
        <v>214</v>
      </c>
      <c r="J41" s="109"/>
    </row>
    <row r="42" spans="1:10" ht="13.5" hidden="1" customHeight="1" x14ac:dyDescent="0.15">
      <c r="A42" s="62" t="s">
        <v>218</v>
      </c>
      <c r="B42" s="61"/>
      <c r="C42" s="61"/>
      <c r="D42" s="61"/>
      <c r="E42" s="61"/>
      <c r="F42" s="61"/>
      <c r="G42" s="62"/>
      <c r="H42" s="62"/>
      <c r="I42" s="109"/>
      <c r="J42" s="109"/>
    </row>
    <row r="43" spans="1:10" hidden="1" x14ac:dyDescent="0.15">
      <c r="A43" s="63"/>
      <c r="B43" s="62"/>
      <c r="C43" s="71" t="e">
        <f>IF(入力シート!B3="","",INDEX(入力シート!$G$2:$L$100,MATCH(入力シート!$B$3,入力シート!$G$2:$G$100,0),4))&amp;"中学校体育連盟"</f>
        <v>#N/A</v>
      </c>
      <c r="D43" s="62"/>
      <c r="E43" s="63" t="s">
        <v>9</v>
      </c>
      <c r="F43" s="65" t="e">
        <f>IF(入力シート!B3="","",INDEX(入力シート!$G$2:$L$100,MATCH(入力シート!$B$3,入力シート!$G$2:$G$100,0),5))</f>
        <v>#N/A</v>
      </c>
      <c r="G43" s="63"/>
      <c r="H43" s="66" t="s">
        <v>10</v>
      </c>
      <c r="I43" s="109"/>
      <c r="J43" s="109"/>
    </row>
  </sheetData>
  <mergeCells count="36">
    <mergeCell ref="A1:F1"/>
    <mergeCell ref="C5:D5"/>
    <mergeCell ref="I5:K6"/>
    <mergeCell ref="A8:B8"/>
    <mergeCell ref="D8:E8"/>
    <mergeCell ref="F8:H8"/>
    <mergeCell ref="A9:B9"/>
    <mergeCell ref="E9:H9"/>
    <mergeCell ref="A10:B10"/>
    <mergeCell ref="E10:H10"/>
    <mergeCell ref="A11:B11"/>
    <mergeCell ref="E11:H11"/>
    <mergeCell ref="F14:H14"/>
    <mergeCell ref="F15:H15"/>
    <mergeCell ref="A12:B13"/>
    <mergeCell ref="C12:C13"/>
    <mergeCell ref="F12:H13"/>
    <mergeCell ref="F19:H19"/>
    <mergeCell ref="F20:H20"/>
    <mergeCell ref="F21:H21"/>
    <mergeCell ref="F16:H16"/>
    <mergeCell ref="F17:H17"/>
    <mergeCell ref="F18:H18"/>
    <mergeCell ref="F25:H25"/>
    <mergeCell ref="F26:H26"/>
    <mergeCell ref="F27:H27"/>
    <mergeCell ref="F22:H22"/>
    <mergeCell ref="F23:H23"/>
    <mergeCell ref="F24:H24"/>
    <mergeCell ref="A36:F36"/>
    <mergeCell ref="A41:F41"/>
    <mergeCell ref="I41:J43"/>
    <mergeCell ref="F28:H28"/>
    <mergeCell ref="F29:H29"/>
    <mergeCell ref="D32:E32"/>
    <mergeCell ref="A34:F34"/>
  </mergeCells>
  <phoneticPr fontId="2"/>
  <pageMargins left="0.55118110236220474" right="0.55118110236220474" top="0.98425196850393704" bottom="0.98425196850393704" header="0.51181102362204722" footer="0.51181102362204722"/>
  <pageSetup paperSize="9" scale="96" orientation="portrait" r:id="rId1"/>
  <headerFooter alignWithMargins="0"/>
  <rowBreaks count="1" manualBreakCount="1">
    <brk id="44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40"/>
  <sheetViews>
    <sheetView workbookViewId="0">
      <selection activeCell="E4" sqref="E4"/>
    </sheetView>
  </sheetViews>
  <sheetFormatPr defaultRowHeight="13.5" x14ac:dyDescent="0.15"/>
  <cols>
    <col min="1" max="1" width="7.5" style="1" customWidth="1"/>
    <col min="2" max="2" width="9.625" customWidth="1"/>
    <col min="3" max="3" width="29" customWidth="1"/>
    <col min="4" max="4" width="7.5" customWidth="1"/>
    <col min="5" max="5" width="9.625" customWidth="1"/>
    <col min="6" max="6" width="27.625" customWidth="1"/>
    <col min="7" max="7" width="1.625" customWidth="1"/>
    <col min="8" max="8" width="3.5" customWidth="1"/>
  </cols>
  <sheetData>
    <row r="1" spans="1:39" ht="18" customHeight="1" x14ac:dyDescent="0.15">
      <c r="A1" s="143" t="str">
        <f>"令和"&amp;入力シート!B1&amp;"年度　第"&amp;入力シート!B2&amp;"回　　佐賀県中学校総合体育大会"</f>
        <v>令和6年度　第61回　　佐賀県中学校総合体育大会</v>
      </c>
      <c r="B1" s="143"/>
      <c r="C1" s="143"/>
      <c r="D1" s="143"/>
      <c r="E1" s="143"/>
      <c r="F1" s="143"/>
    </row>
    <row r="2" spans="1:39" ht="7.5" customHeight="1" x14ac:dyDescent="0.15"/>
    <row r="3" spans="1:39" ht="18.75" x14ac:dyDescent="0.15">
      <c r="C3" s="3" t="s">
        <v>16</v>
      </c>
      <c r="E3" s="2" t="s">
        <v>279</v>
      </c>
      <c r="P3" s="10"/>
      <c r="Q3" s="10"/>
      <c r="R3" s="10"/>
      <c r="S3" s="10"/>
      <c r="T3" s="10"/>
    </row>
    <row r="4" spans="1:39" ht="18.75" x14ac:dyDescent="0.15">
      <c r="A4" s="8" t="s">
        <v>61</v>
      </c>
      <c r="P4" s="10"/>
      <c r="Q4" s="10"/>
      <c r="R4" s="10"/>
      <c r="S4" s="10"/>
      <c r="T4" s="10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0"/>
    </row>
    <row r="5" spans="1:39" ht="18.75" hidden="1" x14ac:dyDescent="0.15">
      <c r="B5" s="5"/>
      <c r="C5" s="139" t="s">
        <v>134</v>
      </c>
      <c r="D5" s="140"/>
      <c r="E5" s="70"/>
      <c r="F5" s="68"/>
      <c r="G5" s="68"/>
      <c r="H5" s="74"/>
      <c r="I5" s="110" t="s">
        <v>215</v>
      </c>
      <c r="J5" s="110"/>
      <c r="K5" s="110"/>
      <c r="P5" s="10"/>
      <c r="Q5" s="10"/>
      <c r="R5" s="10"/>
      <c r="S5" s="10"/>
      <c r="T5" s="10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0"/>
    </row>
    <row r="6" spans="1:39" ht="15" hidden="1" customHeight="1" x14ac:dyDescent="0.15">
      <c r="B6" t="s">
        <v>87</v>
      </c>
      <c r="D6" s="10"/>
      <c r="E6" s="75" t="s">
        <v>132</v>
      </c>
      <c r="F6" s="73"/>
      <c r="G6" s="67"/>
      <c r="H6" s="67"/>
      <c r="I6" s="110"/>
      <c r="J6" s="110"/>
      <c r="K6" s="110"/>
    </row>
    <row r="7" spans="1:39" ht="25.5" customHeight="1" x14ac:dyDescent="0.15">
      <c r="D7" s="10"/>
      <c r="E7" s="87"/>
      <c r="F7" s="82"/>
      <c r="G7" s="10"/>
      <c r="H7" s="10"/>
      <c r="I7" s="83"/>
      <c r="J7" s="83"/>
      <c r="K7" s="83"/>
    </row>
    <row r="8" spans="1:39" ht="31.5" customHeight="1" x14ac:dyDescent="0.15">
      <c r="A8" s="121" t="s">
        <v>230</v>
      </c>
      <c r="B8" s="121"/>
      <c r="C8" s="6" t="str">
        <f>入力シート!B3</f>
        <v>SAGAクラブ</v>
      </c>
      <c r="D8" s="121" t="s">
        <v>231</v>
      </c>
      <c r="E8" s="121"/>
      <c r="F8" s="122"/>
      <c r="G8" s="123"/>
      <c r="H8" s="124"/>
    </row>
    <row r="9" spans="1:39" ht="26.25" customHeight="1" x14ac:dyDescent="0.15">
      <c r="A9" s="121" t="s">
        <v>167</v>
      </c>
      <c r="B9" s="121"/>
      <c r="C9" s="49"/>
      <c r="D9" s="47" t="s">
        <v>173</v>
      </c>
      <c r="E9" s="116" t="s">
        <v>216</v>
      </c>
      <c r="F9" s="117"/>
      <c r="G9" s="117"/>
      <c r="H9" s="118"/>
    </row>
    <row r="10" spans="1:39" ht="31.5" customHeight="1" x14ac:dyDescent="0.15">
      <c r="A10" s="121" t="s">
        <v>2</v>
      </c>
      <c r="B10" s="121"/>
      <c r="C10" s="6"/>
      <c r="D10" s="47" t="s">
        <v>173</v>
      </c>
      <c r="E10" s="116" t="s">
        <v>216</v>
      </c>
      <c r="F10" s="117"/>
      <c r="G10" s="117"/>
      <c r="H10" s="118"/>
    </row>
    <row r="11" spans="1:39" ht="31.5" customHeight="1" x14ac:dyDescent="0.15">
      <c r="A11" s="121" t="s">
        <v>5</v>
      </c>
      <c r="B11" s="121"/>
      <c r="C11" s="6"/>
      <c r="D11" s="47" t="s">
        <v>173</v>
      </c>
      <c r="E11" s="116" t="s">
        <v>216</v>
      </c>
      <c r="F11" s="117"/>
      <c r="G11" s="117"/>
      <c r="H11" s="118"/>
    </row>
    <row r="12" spans="1:39" ht="13.5" customHeight="1" x14ac:dyDescent="0.15">
      <c r="A12" s="129" t="s">
        <v>14</v>
      </c>
      <c r="B12" s="130"/>
      <c r="C12" s="133"/>
      <c r="D12" s="47" t="s">
        <v>4</v>
      </c>
      <c r="E12" s="47" t="s">
        <v>241</v>
      </c>
      <c r="F12" s="141"/>
      <c r="G12" s="135"/>
      <c r="H12" s="136"/>
    </row>
    <row r="13" spans="1:39" ht="31.5" customHeight="1" x14ac:dyDescent="0.15">
      <c r="A13" s="131"/>
      <c r="B13" s="132"/>
      <c r="C13" s="134"/>
      <c r="D13" s="47"/>
      <c r="E13" s="35"/>
      <c r="F13" s="142"/>
      <c r="G13" s="137"/>
      <c r="H13" s="138"/>
    </row>
    <row r="14" spans="1:39" ht="24" customHeight="1" x14ac:dyDescent="0.15">
      <c r="A14" s="6" t="s">
        <v>15</v>
      </c>
      <c r="B14" s="6" t="s">
        <v>1</v>
      </c>
      <c r="C14" s="6" t="s">
        <v>3</v>
      </c>
      <c r="D14" s="47" t="s">
        <v>4</v>
      </c>
      <c r="E14" s="47" t="s">
        <v>241</v>
      </c>
      <c r="F14" s="122" t="s">
        <v>11</v>
      </c>
      <c r="G14" s="123"/>
      <c r="H14" s="124"/>
    </row>
    <row r="15" spans="1:39" ht="30" customHeight="1" x14ac:dyDescent="0.15">
      <c r="A15" s="6">
        <v>1</v>
      </c>
      <c r="B15" s="6"/>
      <c r="C15" s="5"/>
      <c r="D15" s="5"/>
      <c r="E15" s="5"/>
      <c r="F15" s="108"/>
      <c r="G15" s="108"/>
      <c r="H15" s="108"/>
    </row>
    <row r="16" spans="1:39" ht="30" customHeight="1" x14ac:dyDescent="0.15">
      <c r="A16" s="6">
        <v>2</v>
      </c>
      <c r="B16" s="6"/>
      <c r="C16" s="5"/>
      <c r="D16" s="5"/>
      <c r="E16" s="5"/>
      <c r="F16" s="108"/>
      <c r="G16" s="108"/>
      <c r="H16" s="108"/>
    </row>
    <row r="17" spans="1:8" ht="30" customHeight="1" x14ac:dyDescent="0.15">
      <c r="A17" s="6">
        <v>3</v>
      </c>
      <c r="B17" s="6"/>
      <c r="C17" s="5"/>
      <c r="D17" s="5"/>
      <c r="E17" s="5"/>
      <c r="F17" s="108"/>
      <c r="G17" s="108"/>
      <c r="H17" s="108"/>
    </row>
    <row r="18" spans="1:8" ht="30" customHeight="1" x14ac:dyDescent="0.15">
      <c r="A18" s="6">
        <v>4</v>
      </c>
      <c r="B18" s="6"/>
      <c r="C18" s="5"/>
      <c r="D18" s="5"/>
      <c r="E18" s="5"/>
      <c r="F18" s="108"/>
      <c r="G18" s="108"/>
      <c r="H18" s="108"/>
    </row>
    <row r="19" spans="1:8" ht="30" customHeight="1" x14ac:dyDescent="0.15">
      <c r="A19" s="6">
        <v>5</v>
      </c>
      <c r="B19" s="6"/>
      <c r="C19" s="5"/>
      <c r="D19" s="5"/>
      <c r="E19" s="5"/>
      <c r="F19" s="108"/>
      <c r="G19" s="108"/>
      <c r="H19" s="108"/>
    </row>
    <row r="20" spans="1:8" ht="30" customHeight="1" x14ac:dyDescent="0.15">
      <c r="A20" s="6">
        <v>6</v>
      </c>
      <c r="B20" s="6"/>
      <c r="C20" s="5"/>
      <c r="D20" s="5"/>
      <c r="E20" s="5"/>
      <c r="F20" s="108"/>
      <c r="G20" s="108"/>
      <c r="H20" s="108"/>
    </row>
    <row r="21" spans="1:8" ht="30" customHeight="1" x14ac:dyDescent="0.15">
      <c r="A21" s="6">
        <v>7</v>
      </c>
      <c r="B21" s="6"/>
      <c r="C21" s="5"/>
      <c r="D21" s="5"/>
      <c r="E21" s="5"/>
      <c r="F21" s="108"/>
      <c r="G21" s="108"/>
      <c r="H21" s="108"/>
    </row>
    <row r="22" spans="1:8" ht="30" customHeight="1" x14ac:dyDescent="0.15">
      <c r="A22" s="6">
        <v>8</v>
      </c>
      <c r="B22" s="6"/>
      <c r="C22" s="5"/>
      <c r="D22" s="5"/>
      <c r="E22" s="5"/>
      <c r="F22" s="108"/>
      <c r="G22" s="108"/>
      <c r="H22" s="108"/>
    </row>
    <row r="23" spans="1:8" ht="30" customHeight="1" x14ac:dyDescent="0.15">
      <c r="A23" s="6">
        <v>9</v>
      </c>
      <c r="B23" s="6"/>
      <c r="C23" s="5"/>
      <c r="D23" s="5"/>
      <c r="E23" s="5"/>
      <c r="F23" s="108"/>
      <c r="G23" s="108"/>
      <c r="H23" s="108"/>
    </row>
    <row r="24" spans="1:8" ht="30" customHeight="1" x14ac:dyDescent="0.15">
      <c r="A24" s="6">
        <v>10</v>
      </c>
      <c r="B24" s="6"/>
      <c r="C24" s="5"/>
      <c r="D24" s="5"/>
      <c r="E24" s="5"/>
      <c r="F24" s="108"/>
      <c r="G24" s="108"/>
      <c r="H24" s="108"/>
    </row>
    <row r="25" spans="1:8" ht="30" customHeight="1" x14ac:dyDescent="0.15">
      <c r="A25" s="6">
        <v>11</v>
      </c>
      <c r="B25" s="6"/>
      <c r="C25" s="5"/>
      <c r="D25" s="5"/>
      <c r="E25" s="5"/>
      <c r="F25" s="108"/>
      <c r="G25" s="108"/>
      <c r="H25" s="108"/>
    </row>
    <row r="26" spans="1:8" ht="30" customHeight="1" x14ac:dyDescent="0.15">
      <c r="A26" s="6">
        <v>12</v>
      </c>
      <c r="B26" s="6"/>
      <c r="C26" s="5"/>
      <c r="D26" s="5"/>
      <c r="E26" s="5"/>
      <c r="F26" s="108"/>
      <c r="G26" s="108"/>
      <c r="H26" s="108"/>
    </row>
    <row r="27" spans="1:8" x14ac:dyDescent="0.15">
      <c r="B27" t="s">
        <v>7</v>
      </c>
    </row>
    <row r="28" spans="1:8" ht="6.75" customHeight="1" x14ac:dyDescent="0.15"/>
    <row r="29" spans="1:8" ht="21" customHeight="1" x14ac:dyDescent="0.15">
      <c r="B29" s="5"/>
      <c r="C29" t="s">
        <v>202</v>
      </c>
      <c r="D29" s="113">
        <f>B29*700</f>
        <v>0</v>
      </c>
      <c r="E29" s="114"/>
      <c r="F29" t="s">
        <v>8</v>
      </c>
    </row>
    <row r="30" spans="1:8" ht="8.25" customHeight="1" x14ac:dyDescent="0.15"/>
    <row r="31" spans="1:8" x14ac:dyDescent="0.15">
      <c r="A31" s="115" t="s">
        <v>71</v>
      </c>
      <c r="B31" s="115"/>
      <c r="C31" s="115"/>
      <c r="D31" s="115"/>
      <c r="E31" s="115"/>
      <c r="F31" s="115"/>
    </row>
    <row r="32" spans="1:8" ht="9" customHeight="1" x14ac:dyDescent="0.15"/>
    <row r="33" spans="1:10" x14ac:dyDescent="0.15">
      <c r="A33" s="112" t="s">
        <v>265</v>
      </c>
      <c r="B33" s="112"/>
      <c r="C33" s="112"/>
      <c r="D33" s="112"/>
      <c r="E33" s="112"/>
      <c r="F33" s="112"/>
    </row>
    <row r="34" spans="1:10" ht="9" customHeight="1" x14ac:dyDescent="0.15"/>
    <row r="35" spans="1:10" x14ac:dyDescent="0.15">
      <c r="A35" t="s">
        <v>277</v>
      </c>
    </row>
    <row r="36" spans="1:10" ht="21" customHeight="1" x14ac:dyDescent="0.15">
      <c r="A36"/>
      <c r="B36" t="str">
        <f>入力シート!A3</f>
        <v>団体名</v>
      </c>
      <c r="C36" s="89" t="str">
        <f>入力シート!B3</f>
        <v>SAGAクラブ</v>
      </c>
      <c r="E36" s="1" t="str">
        <f>入力シート!A4</f>
        <v>代表者名</v>
      </c>
      <c r="F36" s="89" t="str">
        <f>入力シート!B4</f>
        <v>佐賀　太郎</v>
      </c>
      <c r="H36" s="6" t="s">
        <v>10</v>
      </c>
    </row>
    <row r="37" spans="1:10" ht="12" customHeight="1" x14ac:dyDescent="0.15"/>
    <row r="38" spans="1:10" ht="12" hidden="1" customHeight="1" x14ac:dyDescent="0.15">
      <c r="A38" s="104" t="s">
        <v>199</v>
      </c>
      <c r="B38" s="104"/>
      <c r="C38" s="104"/>
      <c r="D38" s="104"/>
      <c r="E38" s="104"/>
      <c r="F38" s="104"/>
      <c r="G38" s="62"/>
      <c r="H38" s="62"/>
      <c r="I38" s="109" t="s">
        <v>214</v>
      </c>
      <c r="J38" s="109"/>
    </row>
    <row r="39" spans="1:10" ht="12" hidden="1" customHeight="1" x14ac:dyDescent="0.15">
      <c r="A39" s="62" t="s">
        <v>219</v>
      </c>
      <c r="B39" s="61"/>
      <c r="C39" s="61"/>
      <c r="D39" s="61"/>
      <c r="E39" s="61"/>
      <c r="F39" s="61"/>
      <c r="G39" s="62"/>
      <c r="H39" s="62"/>
      <c r="I39" s="109"/>
      <c r="J39" s="109"/>
    </row>
    <row r="40" spans="1:10" ht="24" hidden="1" customHeight="1" x14ac:dyDescent="0.15">
      <c r="A40" s="63"/>
      <c r="B40" s="62"/>
      <c r="C40" s="71" t="e">
        <f>IF(入力シート!B3="","",INDEX(入力シート!$G$2:$L$100,MATCH(入力シート!$B$3,入力シート!$G$2:$G$100,0),4))&amp;"中学校体育連盟"</f>
        <v>#N/A</v>
      </c>
      <c r="D40" s="62"/>
      <c r="E40" s="63" t="s">
        <v>9</v>
      </c>
      <c r="F40" s="65" t="e">
        <f>IF(入力シート!B3="","",INDEX(入力シート!$G$2:$L$100,MATCH(入力シート!$B$3,入力シート!$G$2:$G$100,0),5))</f>
        <v>#N/A</v>
      </c>
      <c r="G40" s="63"/>
      <c r="H40" s="66" t="s">
        <v>10</v>
      </c>
      <c r="I40" s="109"/>
      <c r="J40" s="109"/>
    </row>
  </sheetData>
  <mergeCells count="33">
    <mergeCell ref="A38:F38"/>
    <mergeCell ref="A33:F33"/>
    <mergeCell ref="D29:E29"/>
    <mergeCell ref="A31:F31"/>
    <mergeCell ref="F26:H26"/>
    <mergeCell ref="F19:H19"/>
    <mergeCell ref="F24:H24"/>
    <mergeCell ref="F25:H25"/>
    <mergeCell ref="F22:H22"/>
    <mergeCell ref="F23:H23"/>
    <mergeCell ref="A1:F1"/>
    <mergeCell ref="A8:B8"/>
    <mergeCell ref="D8:E8"/>
    <mergeCell ref="F8:H8"/>
    <mergeCell ref="E10:H10"/>
    <mergeCell ref="C5:D5"/>
    <mergeCell ref="A10:B10"/>
    <mergeCell ref="I5:K6"/>
    <mergeCell ref="I38:J40"/>
    <mergeCell ref="F14:H14"/>
    <mergeCell ref="A9:B9"/>
    <mergeCell ref="E9:H9"/>
    <mergeCell ref="F16:H16"/>
    <mergeCell ref="F17:H17"/>
    <mergeCell ref="F15:H15"/>
    <mergeCell ref="F20:H20"/>
    <mergeCell ref="F21:H21"/>
    <mergeCell ref="E11:H11"/>
    <mergeCell ref="A11:B11"/>
    <mergeCell ref="A12:B13"/>
    <mergeCell ref="C12:C13"/>
    <mergeCell ref="F12:H13"/>
    <mergeCell ref="F18:H18"/>
  </mergeCells>
  <phoneticPr fontId="2"/>
  <pageMargins left="0.47" right="0.4" top="1" bottom="0.68" header="0.51200000000000001" footer="0.51200000000000001"/>
  <pageSetup paperSize="9" scale="93" orientation="portrait" r:id="rId1"/>
  <headerFooter alignWithMargins="0"/>
  <rowBreaks count="1" manualBreakCount="1">
    <brk id="42" max="7" man="1"/>
  </rowBreaks>
  <colBreaks count="1" manualBreakCount="1">
    <brk id="9" max="3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62BC6-B89D-4891-8199-6A946780E0C7}">
  <dimension ref="A1:AM40"/>
  <sheetViews>
    <sheetView workbookViewId="0">
      <selection activeCell="E4" sqref="E4"/>
    </sheetView>
  </sheetViews>
  <sheetFormatPr defaultRowHeight="13.5" x14ac:dyDescent="0.15"/>
  <cols>
    <col min="1" max="1" width="7.5" style="1" customWidth="1"/>
    <col min="2" max="2" width="9.625" customWidth="1"/>
    <col min="3" max="3" width="29" customWidth="1"/>
    <col min="4" max="4" width="7.5" customWidth="1"/>
    <col min="5" max="5" width="9.625" customWidth="1"/>
    <col min="6" max="6" width="27.625" customWidth="1"/>
    <col min="7" max="7" width="1.625" customWidth="1"/>
    <col min="8" max="8" width="3.5" customWidth="1"/>
  </cols>
  <sheetData>
    <row r="1" spans="1:39" ht="18" customHeight="1" x14ac:dyDescent="0.15">
      <c r="A1" s="143" t="str">
        <f>"令和"&amp;入力シート!B1&amp;"年度　第"&amp;入力シート!B2&amp;"回　　佐賀県中学校総合体育大会"</f>
        <v>令和6年度　第61回　　佐賀県中学校総合体育大会</v>
      </c>
      <c r="B1" s="143"/>
      <c r="C1" s="143"/>
      <c r="D1" s="143"/>
      <c r="E1" s="143"/>
      <c r="F1" s="143"/>
    </row>
    <row r="2" spans="1:39" ht="7.5" customHeight="1" x14ac:dyDescent="0.15"/>
    <row r="3" spans="1:39" ht="18.75" x14ac:dyDescent="0.15">
      <c r="C3" s="3" t="s">
        <v>16</v>
      </c>
      <c r="E3" s="2" t="s">
        <v>279</v>
      </c>
      <c r="P3" s="10"/>
      <c r="Q3" s="10"/>
      <c r="R3" s="10"/>
      <c r="S3" s="10"/>
      <c r="T3" s="10"/>
    </row>
    <row r="4" spans="1:39" ht="18.75" x14ac:dyDescent="0.15">
      <c r="A4" s="8" t="s">
        <v>166</v>
      </c>
      <c r="P4" s="10"/>
      <c r="Q4" s="10"/>
      <c r="R4" s="10"/>
      <c r="S4" s="10"/>
      <c r="T4" s="10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0"/>
    </row>
    <row r="5" spans="1:39" ht="18.75" hidden="1" x14ac:dyDescent="0.15">
      <c r="B5" s="5"/>
      <c r="C5" s="139" t="s">
        <v>134</v>
      </c>
      <c r="D5" s="140"/>
      <c r="E5" s="70"/>
      <c r="F5" s="68"/>
      <c r="G5" s="68"/>
      <c r="H5" s="74"/>
      <c r="I5" s="110" t="s">
        <v>215</v>
      </c>
      <c r="J5" s="110"/>
      <c r="K5" s="110"/>
      <c r="P5" s="10"/>
      <c r="Q5" s="10"/>
      <c r="R5" s="10"/>
      <c r="S5" s="10"/>
      <c r="T5" s="10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0"/>
    </row>
    <row r="6" spans="1:39" ht="15" hidden="1" customHeight="1" x14ac:dyDescent="0.15">
      <c r="B6" t="s">
        <v>87</v>
      </c>
      <c r="D6" s="10"/>
      <c r="E6" s="75" t="s">
        <v>132</v>
      </c>
      <c r="F6" s="73"/>
      <c r="G6" s="67"/>
      <c r="H6" s="67"/>
      <c r="I6" s="110"/>
      <c r="J6" s="110"/>
      <c r="K6" s="110"/>
    </row>
    <row r="7" spans="1:39" ht="25.5" customHeight="1" x14ac:dyDescent="0.15">
      <c r="D7" s="10"/>
      <c r="E7" s="87"/>
      <c r="F7" s="82"/>
      <c r="G7" s="10"/>
      <c r="H7" s="10"/>
      <c r="I7" s="83"/>
      <c r="J7" s="83"/>
      <c r="K7" s="83"/>
    </row>
    <row r="8" spans="1:39" ht="31.5" customHeight="1" x14ac:dyDescent="0.15">
      <c r="A8" s="121" t="s">
        <v>230</v>
      </c>
      <c r="B8" s="121"/>
      <c r="C8" s="6" t="str">
        <f>入力シート!B3</f>
        <v>SAGAクラブ</v>
      </c>
      <c r="D8" s="121" t="s">
        <v>231</v>
      </c>
      <c r="E8" s="121"/>
      <c r="F8" s="122"/>
      <c r="G8" s="123"/>
      <c r="H8" s="124"/>
    </row>
    <row r="9" spans="1:39" ht="26.25" customHeight="1" x14ac:dyDescent="0.15">
      <c r="A9" s="121" t="s">
        <v>167</v>
      </c>
      <c r="B9" s="121"/>
      <c r="C9" s="49"/>
      <c r="D9" s="47" t="s">
        <v>173</v>
      </c>
      <c r="E9" s="116" t="s">
        <v>216</v>
      </c>
      <c r="F9" s="117"/>
      <c r="G9" s="117"/>
      <c r="H9" s="118"/>
    </row>
    <row r="10" spans="1:39" ht="31.5" customHeight="1" x14ac:dyDescent="0.15">
      <c r="A10" s="121" t="s">
        <v>2</v>
      </c>
      <c r="B10" s="121"/>
      <c r="C10" s="6"/>
      <c r="D10" s="47" t="s">
        <v>173</v>
      </c>
      <c r="E10" s="116" t="s">
        <v>216</v>
      </c>
      <c r="F10" s="117"/>
      <c r="G10" s="117"/>
      <c r="H10" s="118"/>
    </row>
    <row r="11" spans="1:39" ht="31.5" customHeight="1" x14ac:dyDescent="0.15">
      <c r="A11" s="121" t="s">
        <v>5</v>
      </c>
      <c r="B11" s="121"/>
      <c r="C11" s="6"/>
      <c r="D11" s="47" t="s">
        <v>173</v>
      </c>
      <c r="E11" s="116" t="s">
        <v>216</v>
      </c>
      <c r="F11" s="117"/>
      <c r="G11" s="117"/>
      <c r="H11" s="118"/>
    </row>
    <row r="12" spans="1:39" ht="13.5" customHeight="1" x14ac:dyDescent="0.15">
      <c r="A12" s="129" t="s">
        <v>14</v>
      </c>
      <c r="B12" s="130"/>
      <c r="C12" s="133"/>
      <c r="D12" s="47" t="s">
        <v>4</v>
      </c>
      <c r="E12" s="47" t="s">
        <v>241</v>
      </c>
      <c r="F12" s="141"/>
      <c r="G12" s="135"/>
      <c r="H12" s="136"/>
    </row>
    <row r="13" spans="1:39" ht="31.5" customHeight="1" x14ac:dyDescent="0.15">
      <c r="A13" s="131"/>
      <c r="B13" s="132"/>
      <c r="C13" s="134"/>
      <c r="D13" s="47"/>
      <c r="E13" s="35"/>
      <c r="F13" s="142"/>
      <c r="G13" s="137"/>
      <c r="H13" s="138"/>
    </row>
    <row r="14" spans="1:39" ht="24" customHeight="1" x14ac:dyDescent="0.15">
      <c r="A14" s="6" t="s">
        <v>0</v>
      </c>
      <c r="B14" s="6" t="s">
        <v>1</v>
      </c>
      <c r="C14" s="144" t="s">
        <v>3</v>
      </c>
      <c r="D14" s="144"/>
      <c r="E14" s="6" t="s">
        <v>4</v>
      </c>
      <c r="F14" s="122" t="s">
        <v>11</v>
      </c>
      <c r="G14" s="123"/>
      <c r="H14" s="124"/>
    </row>
    <row r="15" spans="1:39" ht="30" customHeight="1" x14ac:dyDescent="0.15">
      <c r="A15" s="6">
        <v>1</v>
      </c>
      <c r="B15" s="6"/>
      <c r="C15" s="144"/>
      <c r="D15" s="144"/>
      <c r="E15" s="5"/>
      <c r="F15" s="108"/>
      <c r="G15" s="108"/>
      <c r="H15" s="108"/>
    </row>
    <row r="16" spans="1:39" ht="30" customHeight="1" x14ac:dyDescent="0.15">
      <c r="A16" s="6">
        <v>2</v>
      </c>
      <c r="B16" s="6"/>
      <c r="C16" s="144"/>
      <c r="D16" s="144"/>
      <c r="E16" s="5"/>
      <c r="F16" s="108"/>
      <c r="G16" s="108"/>
      <c r="H16" s="108"/>
    </row>
    <row r="17" spans="1:8" ht="30" customHeight="1" x14ac:dyDescent="0.15">
      <c r="A17" s="6">
        <v>3</v>
      </c>
      <c r="B17" s="6"/>
      <c r="C17" s="144"/>
      <c r="D17" s="144"/>
      <c r="E17" s="5"/>
      <c r="F17" s="108"/>
      <c r="G17" s="108"/>
      <c r="H17" s="108"/>
    </row>
    <row r="18" spans="1:8" ht="30" customHeight="1" x14ac:dyDescent="0.15">
      <c r="A18" s="6">
        <v>4</v>
      </c>
      <c r="B18" s="6"/>
      <c r="C18" s="144"/>
      <c r="D18" s="144"/>
      <c r="E18" s="5"/>
      <c r="F18" s="108"/>
      <c r="G18" s="108"/>
      <c r="H18" s="108"/>
    </row>
    <row r="19" spans="1:8" ht="30" customHeight="1" x14ac:dyDescent="0.15">
      <c r="A19" s="6">
        <v>5</v>
      </c>
      <c r="B19" s="6"/>
      <c r="C19" s="144"/>
      <c r="D19" s="144"/>
      <c r="E19" s="5"/>
      <c r="F19" s="108"/>
      <c r="G19" s="108"/>
      <c r="H19" s="108"/>
    </row>
    <row r="20" spans="1:8" ht="30" customHeight="1" x14ac:dyDescent="0.15">
      <c r="A20" s="6">
        <v>6</v>
      </c>
      <c r="B20" s="6"/>
      <c r="C20" s="144"/>
      <c r="D20" s="144"/>
      <c r="E20" s="5"/>
      <c r="F20" s="108"/>
      <c r="G20" s="108"/>
      <c r="H20" s="108"/>
    </row>
    <row r="21" spans="1:8" ht="30" customHeight="1" x14ac:dyDescent="0.15">
      <c r="A21" s="6">
        <v>7</v>
      </c>
      <c r="B21" s="6"/>
      <c r="C21" s="144"/>
      <c r="D21" s="144"/>
      <c r="E21" s="5"/>
      <c r="F21" s="108"/>
      <c r="G21" s="108"/>
      <c r="H21" s="108"/>
    </row>
    <row r="22" spans="1:8" ht="30" customHeight="1" x14ac:dyDescent="0.15">
      <c r="A22" s="6">
        <v>8</v>
      </c>
      <c r="B22" s="6"/>
      <c r="C22" s="144"/>
      <c r="D22" s="144"/>
      <c r="E22" s="5"/>
      <c r="F22" s="108"/>
      <c r="G22" s="108"/>
      <c r="H22" s="108"/>
    </row>
    <row r="23" spans="1:8" ht="30" customHeight="1" x14ac:dyDescent="0.15">
      <c r="A23" s="6">
        <v>9</v>
      </c>
      <c r="B23" s="6"/>
      <c r="C23" s="144"/>
      <c r="D23" s="144"/>
      <c r="E23" s="5"/>
      <c r="F23" s="108"/>
      <c r="G23" s="108"/>
      <c r="H23" s="108"/>
    </row>
    <row r="24" spans="1:8" ht="30" customHeight="1" x14ac:dyDescent="0.15">
      <c r="A24" s="6">
        <v>10</v>
      </c>
      <c r="B24" s="6"/>
      <c r="C24" s="144"/>
      <c r="D24" s="144"/>
      <c r="E24" s="5"/>
      <c r="F24" s="108"/>
      <c r="G24" s="108"/>
      <c r="H24" s="108"/>
    </row>
    <row r="25" spans="1:8" ht="30" customHeight="1" x14ac:dyDescent="0.15">
      <c r="A25" s="6">
        <v>11</v>
      </c>
      <c r="B25" s="6"/>
      <c r="C25" s="144"/>
      <c r="D25" s="144"/>
      <c r="E25" s="5"/>
      <c r="F25" s="108"/>
      <c r="G25" s="108"/>
      <c r="H25" s="108"/>
    </row>
    <row r="26" spans="1:8" ht="30" customHeight="1" x14ac:dyDescent="0.15">
      <c r="A26" s="6">
        <v>12</v>
      </c>
      <c r="B26" s="6"/>
      <c r="C26" s="144"/>
      <c r="D26" s="144"/>
      <c r="E26" s="5"/>
      <c r="F26" s="108"/>
      <c r="G26" s="108"/>
      <c r="H26" s="108"/>
    </row>
    <row r="27" spans="1:8" x14ac:dyDescent="0.15">
      <c r="B27" t="s">
        <v>7</v>
      </c>
    </row>
    <row r="28" spans="1:8" ht="6.75" customHeight="1" x14ac:dyDescent="0.15"/>
    <row r="29" spans="1:8" ht="21" customHeight="1" x14ac:dyDescent="0.15">
      <c r="B29" s="5"/>
      <c r="C29" t="s">
        <v>202</v>
      </c>
      <c r="D29" s="113">
        <f>B29*700</f>
        <v>0</v>
      </c>
      <c r="E29" s="114"/>
      <c r="F29" t="s">
        <v>8</v>
      </c>
    </row>
    <row r="30" spans="1:8" ht="8.25" customHeight="1" x14ac:dyDescent="0.15"/>
    <row r="31" spans="1:8" x14ac:dyDescent="0.15">
      <c r="A31" s="115" t="s">
        <v>71</v>
      </c>
      <c r="B31" s="115"/>
      <c r="C31" s="115"/>
      <c r="D31" s="115"/>
      <c r="E31" s="115"/>
      <c r="F31" s="115"/>
    </row>
    <row r="32" spans="1:8" ht="9" customHeight="1" x14ac:dyDescent="0.15"/>
    <row r="33" spans="1:10" x14ac:dyDescent="0.15">
      <c r="A33" s="112" t="s">
        <v>265</v>
      </c>
      <c r="B33" s="112"/>
      <c r="C33" s="112"/>
      <c r="D33" s="112"/>
      <c r="E33" s="112"/>
      <c r="F33" s="112"/>
    </row>
    <row r="34" spans="1:10" ht="9" customHeight="1" x14ac:dyDescent="0.15"/>
    <row r="35" spans="1:10" x14ac:dyDescent="0.15">
      <c r="A35" t="s">
        <v>277</v>
      </c>
    </row>
    <row r="36" spans="1:10" ht="21" customHeight="1" x14ac:dyDescent="0.15">
      <c r="A36"/>
      <c r="B36" t="str">
        <f>入力シート!A3</f>
        <v>団体名</v>
      </c>
      <c r="C36" s="89" t="str">
        <f>入力シート!B3</f>
        <v>SAGAクラブ</v>
      </c>
      <c r="E36" s="1" t="str">
        <f>入力シート!A4</f>
        <v>代表者名</v>
      </c>
      <c r="F36" s="89" t="str">
        <f>入力シート!B4</f>
        <v>佐賀　太郎</v>
      </c>
      <c r="H36" s="6" t="s">
        <v>10</v>
      </c>
    </row>
    <row r="37" spans="1:10" ht="12" customHeight="1" x14ac:dyDescent="0.15"/>
    <row r="38" spans="1:10" ht="12" hidden="1" customHeight="1" x14ac:dyDescent="0.15">
      <c r="A38" s="104" t="s">
        <v>199</v>
      </c>
      <c r="B38" s="104"/>
      <c r="C38" s="104"/>
      <c r="D38" s="104"/>
      <c r="E38" s="104"/>
      <c r="F38" s="104"/>
      <c r="G38" s="62"/>
      <c r="H38" s="62"/>
      <c r="I38" s="109" t="s">
        <v>214</v>
      </c>
      <c r="J38" s="109"/>
    </row>
    <row r="39" spans="1:10" ht="12" hidden="1" customHeight="1" x14ac:dyDescent="0.15">
      <c r="A39" s="62" t="s">
        <v>219</v>
      </c>
      <c r="B39" s="61"/>
      <c r="C39" s="61"/>
      <c r="D39" s="61"/>
      <c r="E39" s="61"/>
      <c r="F39" s="61"/>
      <c r="G39" s="62"/>
      <c r="H39" s="62"/>
      <c r="I39" s="109"/>
      <c r="J39" s="109"/>
    </row>
    <row r="40" spans="1:10" ht="24" hidden="1" customHeight="1" x14ac:dyDescent="0.15">
      <c r="A40" s="63"/>
      <c r="B40" s="62"/>
      <c r="C40" s="71" t="e">
        <f>IF(入力シート!B3="","",INDEX(入力シート!$G$2:$L$100,MATCH(入力シート!$B$3,入力シート!$G$2:$G$100,0),4))&amp;"中学校体育連盟"</f>
        <v>#N/A</v>
      </c>
      <c r="D40" s="62"/>
      <c r="E40" s="63" t="s">
        <v>9</v>
      </c>
      <c r="F40" s="65" t="e">
        <f>IF(入力シート!B3="","",INDEX(入力シート!$G$2:$L$100,MATCH(入力シート!$B$3,入力シート!$G$2:$G$100,0),5))</f>
        <v>#N/A</v>
      </c>
      <c r="G40" s="63"/>
      <c r="H40" s="66" t="s">
        <v>10</v>
      </c>
      <c r="I40" s="109"/>
      <c r="J40" s="109"/>
    </row>
  </sheetData>
  <mergeCells count="46">
    <mergeCell ref="A1:F1"/>
    <mergeCell ref="C5:D5"/>
    <mergeCell ref="I5:K6"/>
    <mergeCell ref="A8:B8"/>
    <mergeCell ref="D8:E8"/>
    <mergeCell ref="F8:H8"/>
    <mergeCell ref="A9:B9"/>
    <mergeCell ref="E9:H9"/>
    <mergeCell ref="A10:B10"/>
    <mergeCell ref="E10:H10"/>
    <mergeCell ref="A11:B11"/>
    <mergeCell ref="E11:H11"/>
    <mergeCell ref="C14:D14"/>
    <mergeCell ref="F14:H14"/>
    <mergeCell ref="C15:D15"/>
    <mergeCell ref="F15:H15"/>
    <mergeCell ref="A12:B13"/>
    <mergeCell ref="C12:C13"/>
    <mergeCell ref="F12:H13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A33:F33"/>
    <mergeCell ref="A38:F38"/>
    <mergeCell ref="I38:J40"/>
    <mergeCell ref="C25:D25"/>
    <mergeCell ref="F25:H25"/>
    <mergeCell ref="C26:D26"/>
    <mergeCell ref="F26:H26"/>
    <mergeCell ref="D29:E29"/>
    <mergeCell ref="A31:F31"/>
  </mergeCells>
  <phoneticPr fontId="2"/>
  <pageMargins left="0.47" right="0.4" top="1" bottom="0.68" header="0.51200000000000001" footer="0.51200000000000001"/>
  <pageSetup paperSize="9" scale="93" orientation="portrait" r:id="rId1"/>
  <headerFooter alignWithMargins="0"/>
  <rowBreaks count="1" manualBreakCount="1">
    <brk id="42" max="7" man="1"/>
  </rowBreaks>
  <colBreaks count="1" manualBreakCount="1">
    <brk id="9" max="3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T75"/>
  <sheetViews>
    <sheetView workbookViewId="0">
      <selection activeCell="T5" sqref="T5"/>
    </sheetView>
  </sheetViews>
  <sheetFormatPr defaultColWidth="9" defaultRowHeight="13.5" x14ac:dyDescent="0.15"/>
  <cols>
    <col min="1" max="1" width="2.625" style="9" customWidth="1"/>
    <col min="2" max="61" width="2.625" style="10" customWidth="1"/>
    <col min="62" max="16384" width="9" style="10"/>
  </cols>
  <sheetData>
    <row r="1" spans="1:45" ht="11.25" customHeight="1" x14ac:dyDescent="0.15">
      <c r="D1" s="145" t="str">
        <f>"令和"&amp;入力シート!B1&amp;"年度　第"&amp;入力シート!B2&amp;"回　　佐賀県中学校総合体育大会"</f>
        <v>令和6年度　第61回　　佐賀県中学校総合体育大会</v>
      </c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</row>
    <row r="2" spans="1:45" ht="11.25" customHeight="1" x14ac:dyDescent="0.15"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</row>
    <row r="3" spans="1:45" ht="11.25" customHeight="1" x14ac:dyDescent="0.15">
      <c r="C3" s="193" t="s">
        <v>138</v>
      </c>
      <c r="D3" s="193"/>
      <c r="E3" s="193"/>
      <c r="F3" s="193"/>
      <c r="H3" s="199" t="s">
        <v>32</v>
      </c>
      <c r="I3" s="200"/>
      <c r="J3" s="200"/>
      <c r="K3" s="200"/>
      <c r="L3" s="200"/>
      <c r="M3" s="200"/>
      <c r="N3" s="200"/>
      <c r="O3" s="200"/>
      <c r="P3" s="200"/>
      <c r="Q3" s="200"/>
      <c r="R3" s="201"/>
      <c r="T3" s="145" t="s">
        <v>280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</row>
    <row r="4" spans="1:45" ht="11.25" customHeight="1" x14ac:dyDescent="0.15">
      <c r="C4" s="193"/>
      <c r="D4" s="193"/>
      <c r="E4" s="193"/>
      <c r="F4" s="193"/>
      <c r="H4" s="202"/>
      <c r="I4" s="203"/>
      <c r="J4" s="203"/>
      <c r="K4" s="203"/>
      <c r="L4" s="203"/>
      <c r="M4" s="203"/>
      <c r="N4" s="203"/>
      <c r="O4" s="203"/>
      <c r="P4" s="203"/>
      <c r="Q4" s="203"/>
      <c r="R4" s="204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</row>
    <row r="5" spans="1:45" ht="11.25" customHeight="1" thickBot="1" x14ac:dyDescent="0.2"/>
    <row r="6" spans="1:45" x14ac:dyDescent="0.15">
      <c r="A6" s="180" t="s">
        <v>230</v>
      </c>
      <c r="B6" s="181"/>
      <c r="C6" s="181"/>
      <c r="D6" s="181"/>
      <c r="E6" s="181"/>
      <c r="F6" s="181"/>
      <c r="G6" s="181"/>
      <c r="H6" s="190" t="str">
        <f>入力シート!B3</f>
        <v>SAGAクラブ</v>
      </c>
      <c r="I6" s="191"/>
      <c r="J6" s="191"/>
      <c r="K6" s="191"/>
      <c r="L6" s="191"/>
      <c r="M6" s="191"/>
      <c r="N6" s="191"/>
      <c r="O6" s="191"/>
      <c r="P6" s="191"/>
      <c r="Q6" s="191"/>
      <c r="R6" s="192"/>
      <c r="S6" s="197" t="s">
        <v>231</v>
      </c>
      <c r="T6" s="197"/>
      <c r="U6" s="197"/>
      <c r="V6" s="197"/>
      <c r="W6" s="197"/>
      <c r="X6" s="197"/>
      <c r="Y6" s="197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3"/>
    </row>
    <row r="7" spans="1:45" x14ac:dyDescent="0.15">
      <c r="A7" s="182"/>
      <c r="B7" s="183"/>
      <c r="C7" s="183"/>
      <c r="D7" s="183"/>
      <c r="E7" s="183"/>
      <c r="F7" s="183"/>
      <c r="G7" s="183"/>
      <c r="H7" s="177"/>
      <c r="I7" s="170"/>
      <c r="J7" s="170"/>
      <c r="K7" s="170"/>
      <c r="L7" s="170"/>
      <c r="M7" s="170"/>
      <c r="N7" s="170"/>
      <c r="O7" s="170"/>
      <c r="P7" s="170"/>
      <c r="Q7" s="170"/>
      <c r="R7" s="178"/>
      <c r="S7" s="198"/>
      <c r="T7" s="198"/>
      <c r="U7" s="198"/>
      <c r="V7" s="198"/>
      <c r="W7" s="198"/>
      <c r="X7" s="198"/>
      <c r="Y7" s="198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5"/>
    </row>
    <row r="8" spans="1:45" ht="13.5" customHeight="1" x14ac:dyDescent="0.15">
      <c r="A8" s="207" t="s">
        <v>177</v>
      </c>
      <c r="B8" s="198"/>
      <c r="C8" s="198"/>
      <c r="D8" s="198"/>
      <c r="E8" s="198"/>
      <c r="F8" s="198"/>
      <c r="G8" s="198"/>
      <c r="H8" s="174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60" t="s">
        <v>173</v>
      </c>
      <c r="T8" s="160"/>
      <c r="U8" s="175" t="s">
        <v>216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208"/>
    </row>
    <row r="9" spans="1:45" ht="13.5" customHeight="1" x14ac:dyDescent="0.15">
      <c r="A9" s="207"/>
      <c r="B9" s="198"/>
      <c r="C9" s="198"/>
      <c r="D9" s="198"/>
      <c r="E9" s="198"/>
      <c r="F9" s="198"/>
      <c r="G9" s="198"/>
      <c r="H9" s="126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0"/>
      <c r="T9" s="160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209"/>
    </row>
    <row r="10" spans="1:45" ht="13.5" customHeight="1" x14ac:dyDescent="0.15">
      <c r="A10" s="207" t="s">
        <v>2</v>
      </c>
      <c r="B10" s="198"/>
      <c r="C10" s="198"/>
      <c r="D10" s="198"/>
      <c r="E10" s="198"/>
      <c r="F10" s="198"/>
      <c r="G10" s="198"/>
      <c r="H10" s="174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60" t="s">
        <v>173</v>
      </c>
      <c r="T10" s="160"/>
      <c r="U10" s="175" t="s">
        <v>220</v>
      </c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208"/>
    </row>
    <row r="11" spans="1:45" ht="13.5" customHeight="1" x14ac:dyDescent="0.15">
      <c r="A11" s="207"/>
      <c r="B11" s="198"/>
      <c r="C11" s="198"/>
      <c r="D11" s="198"/>
      <c r="E11" s="198"/>
      <c r="F11" s="198"/>
      <c r="G11" s="198"/>
      <c r="H11" s="126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0"/>
      <c r="T11" s="160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209"/>
    </row>
    <row r="12" spans="1:45" ht="13.5" customHeight="1" x14ac:dyDescent="0.15">
      <c r="A12" s="184" t="s">
        <v>5</v>
      </c>
      <c r="B12" s="185"/>
      <c r="C12" s="185"/>
      <c r="D12" s="185"/>
      <c r="E12" s="185"/>
      <c r="F12" s="185"/>
      <c r="G12" s="186"/>
      <c r="H12" s="174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60" t="s">
        <v>173</v>
      </c>
      <c r="T12" s="160"/>
      <c r="U12" s="175" t="s">
        <v>220</v>
      </c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208"/>
    </row>
    <row r="13" spans="1:45" ht="14.25" customHeight="1" thickBot="1" x14ac:dyDescent="0.2">
      <c r="A13" s="187"/>
      <c r="B13" s="188"/>
      <c r="C13" s="188"/>
      <c r="D13" s="188"/>
      <c r="E13" s="188"/>
      <c r="F13" s="188"/>
      <c r="G13" s="189"/>
      <c r="H13" s="210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173"/>
      <c r="T13" s="173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20"/>
    </row>
    <row r="14" spans="1:45" ht="10.5" customHeight="1" x14ac:dyDescent="0.15">
      <c r="A14" s="169" t="s">
        <v>22</v>
      </c>
      <c r="B14" s="169"/>
      <c r="C14" s="169"/>
      <c r="D14" s="227" t="s">
        <v>233</v>
      </c>
      <c r="E14" s="227"/>
      <c r="F14" s="227"/>
      <c r="G14" s="227"/>
      <c r="H14" s="227"/>
      <c r="I14" s="228"/>
      <c r="J14" s="225" t="s">
        <v>234</v>
      </c>
      <c r="K14" s="226"/>
      <c r="L14" s="225"/>
      <c r="M14" s="205"/>
      <c r="N14" s="205"/>
      <c r="O14" s="48"/>
      <c r="P14" s="48"/>
      <c r="Q14" s="205"/>
      <c r="R14" s="205"/>
      <c r="S14" s="205"/>
      <c r="T14" s="205"/>
      <c r="U14" s="205"/>
      <c r="V14" s="163"/>
      <c r="W14" s="163"/>
      <c r="X14" s="163"/>
      <c r="Y14" s="163"/>
      <c r="Z14" s="163"/>
      <c r="AA14" s="163"/>
      <c r="AB14" s="163"/>
      <c r="AC14" s="216"/>
      <c r="AD14" s="216"/>
      <c r="AE14" s="216"/>
      <c r="AF14" s="216"/>
      <c r="AG14" s="216"/>
      <c r="AH14" s="216"/>
      <c r="AI14" s="216"/>
      <c r="AJ14" s="216"/>
      <c r="AK14" s="162"/>
      <c r="AL14" s="162"/>
      <c r="AM14" s="162"/>
      <c r="AN14" s="162"/>
      <c r="AO14" s="162"/>
      <c r="AP14" s="162"/>
      <c r="AQ14" s="162"/>
      <c r="AR14" s="162"/>
      <c r="AS14" s="162"/>
    </row>
    <row r="15" spans="1:45" ht="11.25" customHeight="1" thickBot="1" x14ac:dyDescent="0.2">
      <c r="A15" s="169"/>
      <c r="B15" s="169"/>
      <c r="C15" s="169"/>
      <c r="D15" s="227"/>
      <c r="E15" s="227"/>
      <c r="F15" s="227"/>
      <c r="G15" s="227"/>
      <c r="H15" s="227"/>
      <c r="I15" s="228"/>
      <c r="J15" s="225"/>
      <c r="K15" s="226"/>
      <c r="L15" s="225"/>
      <c r="M15" s="205"/>
      <c r="N15" s="205"/>
      <c r="O15" s="48"/>
      <c r="P15" s="48"/>
      <c r="Q15" s="205"/>
      <c r="R15" s="205"/>
      <c r="S15" s="205"/>
      <c r="T15" s="205"/>
      <c r="U15" s="205"/>
      <c r="V15" s="163"/>
      <c r="W15" s="163"/>
      <c r="X15" s="163"/>
      <c r="Y15" s="163"/>
      <c r="Z15" s="163"/>
      <c r="AA15" s="163"/>
      <c r="AB15" s="163"/>
      <c r="AC15" s="216"/>
      <c r="AD15" s="216"/>
      <c r="AE15" s="216"/>
      <c r="AF15" s="216"/>
      <c r="AG15" s="216"/>
      <c r="AH15" s="216"/>
      <c r="AI15" s="216"/>
      <c r="AJ15" s="216"/>
      <c r="AK15" s="162"/>
      <c r="AL15" s="162"/>
      <c r="AM15" s="162"/>
      <c r="AN15" s="162"/>
      <c r="AO15" s="162"/>
      <c r="AP15" s="162"/>
      <c r="AQ15" s="162"/>
      <c r="AR15" s="162"/>
      <c r="AS15" s="162"/>
    </row>
    <row r="16" spans="1:45" ht="8.25" customHeight="1" x14ac:dyDescent="0.15">
      <c r="A16" s="194" t="s">
        <v>29</v>
      </c>
      <c r="B16" s="195"/>
      <c r="C16" s="195"/>
      <c r="D16" s="195"/>
      <c r="E16" s="221" t="s">
        <v>243</v>
      </c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3"/>
      <c r="S16" s="221" t="s">
        <v>240</v>
      </c>
      <c r="T16" s="222"/>
      <c r="U16" s="223"/>
      <c r="V16" s="195" t="s">
        <v>241</v>
      </c>
      <c r="W16" s="195"/>
      <c r="X16" s="195"/>
      <c r="Y16" s="195"/>
      <c r="Z16" s="195"/>
      <c r="AA16" s="195"/>
      <c r="AB16" s="195" t="s">
        <v>11</v>
      </c>
      <c r="AC16" s="195"/>
      <c r="AD16" s="195"/>
      <c r="AE16" s="195"/>
      <c r="AF16" s="195"/>
      <c r="AG16" s="195"/>
      <c r="AH16" s="195"/>
      <c r="AI16" s="195"/>
      <c r="AJ16" s="206"/>
    </row>
    <row r="17" spans="1:36" ht="8.25" customHeight="1" x14ac:dyDescent="0.15">
      <c r="A17" s="196"/>
      <c r="B17" s="160"/>
      <c r="C17" s="160"/>
      <c r="D17" s="160"/>
      <c r="E17" s="149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1"/>
      <c r="S17" s="149"/>
      <c r="T17" s="150"/>
      <c r="U17" s="151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1"/>
    </row>
    <row r="18" spans="1:36" ht="12" customHeight="1" x14ac:dyDescent="0.15">
      <c r="A18" s="196">
        <v>1</v>
      </c>
      <c r="B18" s="160"/>
      <c r="C18" s="160"/>
      <c r="D18" s="160"/>
      <c r="E18" s="146" t="s">
        <v>244</v>
      </c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8"/>
      <c r="S18" s="146"/>
      <c r="T18" s="147"/>
      <c r="U18" s="148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1"/>
    </row>
    <row r="19" spans="1:36" ht="12" customHeight="1" x14ac:dyDescent="0.15">
      <c r="A19" s="196"/>
      <c r="B19" s="160"/>
      <c r="C19" s="160"/>
      <c r="D19" s="160"/>
      <c r="E19" s="149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1"/>
      <c r="S19" s="149"/>
      <c r="T19" s="150"/>
      <c r="U19" s="151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1"/>
    </row>
    <row r="20" spans="1:36" ht="12" customHeight="1" x14ac:dyDescent="0.15">
      <c r="A20" s="196">
        <v>2</v>
      </c>
      <c r="B20" s="160"/>
      <c r="C20" s="160"/>
      <c r="D20" s="160"/>
      <c r="E20" s="146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8"/>
      <c r="S20" s="146"/>
      <c r="T20" s="147"/>
      <c r="U20" s="148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1"/>
    </row>
    <row r="21" spans="1:36" ht="12" customHeight="1" x14ac:dyDescent="0.15">
      <c r="A21" s="196"/>
      <c r="B21" s="160"/>
      <c r="C21" s="160"/>
      <c r="D21" s="160"/>
      <c r="E21" s="149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1"/>
      <c r="S21" s="149"/>
      <c r="T21" s="150"/>
      <c r="U21" s="151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1"/>
    </row>
    <row r="22" spans="1:36" ht="12" customHeight="1" x14ac:dyDescent="0.15">
      <c r="A22" s="196">
        <v>3</v>
      </c>
      <c r="B22" s="160"/>
      <c r="C22" s="160"/>
      <c r="D22" s="160"/>
      <c r="E22" s="146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8"/>
      <c r="S22" s="146"/>
      <c r="T22" s="147"/>
      <c r="U22" s="148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1"/>
    </row>
    <row r="23" spans="1:36" ht="12" customHeight="1" x14ac:dyDescent="0.15">
      <c r="A23" s="196"/>
      <c r="B23" s="160"/>
      <c r="C23" s="160"/>
      <c r="D23" s="160"/>
      <c r="E23" s="149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1"/>
      <c r="S23" s="149"/>
      <c r="T23" s="150"/>
      <c r="U23" s="151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1"/>
    </row>
    <row r="24" spans="1:36" ht="12" customHeight="1" x14ac:dyDescent="0.15">
      <c r="A24" s="196">
        <v>4</v>
      </c>
      <c r="B24" s="160"/>
      <c r="C24" s="160"/>
      <c r="D24" s="160"/>
      <c r="E24" s="146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8"/>
      <c r="S24" s="146"/>
      <c r="T24" s="147"/>
      <c r="U24" s="148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1"/>
    </row>
    <row r="25" spans="1:36" ht="12" customHeight="1" x14ac:dyDescent="0.15">
      <c r="A25" s="196"/>
      <c r="B25" s="160"/>
      <c r="C25" s="160"/>
      <c r="D25" s="160"/>
      <c r="E25" s="149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1"/>
      <c r="S25" s="149"/>
      <c r="T25" s="150"/>
      <c r="U25" s="151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1"/>
    </row>
    <row r="26" spans="1:36" ht="12" customHeight="1" x14ac:dyDescent="0.15">
      <c r="A26" s="196">
        <v>5</v>
      </c>
      <c r="B26" s="160"/>
      <c r="C26" s="160"/>
      <c r="D26" s="160"/>
      <c r="E26" s="146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8"/>
      <c r="S26" s="146"/>
      <c r="T26" s="147"/>
      <c r="U26" s="148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1"/>
    </row>
    <row r="27" spans="1:36" ht="12" customHeight="1" x14ac:dyDescent="0.15">
      <c r="A27" s="196"/>
      <c r="B27" s="160"/>
      <c r="C27" s="160"/>
      <c r="D27" s="160"/>
      <c r="E27" s="149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1"/>
      <c r="S27" s="149"/>
      <c r="T27" s="150"/>
      <c r="U27" s="151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1"/>
    </row>
    <row r="28" spans="1:36" ht="12" customHeight="1" x14ac:dyDescent="0.15">
      <c r="A28" s="196">
        <v>6</v>
      </c>
      <c r="B28" s="160"/>
      <c r="C28" s="160"/>
      <c r="D28" s="160"/>
      <c r="E28" s="146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8"/>
      <c r="S28" s="146"/>
      <c r="T28" s="147"/>
      <c r="U28" s="148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1"/>
    </row>
    <row r="29" spans="1:36" ht="12" customHeight="1" x14ac:dyDescent="0.15">
      <c r="A29" s="196"/>
      <c r="B29" s="160"/>
      <c r="C29" s="160"/>
      <c r="D29" s="160"/>
      <c r="E29" s="149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1"/>
      <c r="S29" s="149"/>
      <c r="T29" s="150"/>
      <c r="U29" s="151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1"/>
    </row>
    <row r="30" spans="1:36" ht="12" customHeight="1" x14ac:dyDescent="0.15">
      <c r="A30" s="196">
        <v>7</v>
      </c>
      <c r="B30" s="160"/>
      <c r="C30" s="160"/>
      <c r="D30" s="160"/>
      <c r="E30" s="146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8"/>
      <c r="S30" s="146"/>
      <c r="T30" s="147"/>
      <c r="U30" s="148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1"/>
    </row>
    <row r="31" spans="1:36" ht="12" customHeight="1" x14ac:dyDescent="0.15">
      <c r="A31" s="196"/>
      <c r="B31" s="160"/>
      <c r="C31" s="160"/>
      <c r="D31" s="160"/>
      <c r="E31" s="149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1"/>
      <c r="S31" s="149"/>
      <c r="T31" s="150"/>
      <c r="U31" s="151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1"/>
    </row>
    <row r="32" spans="1:36" ht="12" customHeight="1" x14ac:dyDescent="0.15">
      <c r="A32" s="196">
        <v>8</v>
      </c>
      <c r="B32" s="160"/>
      <c r="C32" s="160"/>
      <c r="D32" s="160"/>
      <c r="E32" s="146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8"/>
      <c r="S32" s="146"/>
      <c r="T32" s="147"/>
      <c r="U32" s="148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1"/>
    </row>
    <row r="33" spans="1:45" ht="12" customHeight="1" thickBot="1" x14ac:dyDescent="0.2">
      <c r="A33" s="224"/>
      <c r="B33" s="173"/>
      <c r="C33" s="173"/>
      <c r="D33" s="173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6"/>
      <c r="S33" s="164"/>
      <c r="T33" s="165"/>
      <c r="U33" s="166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9"/>
    </row>
    <row r="34" spans="1:45" ht="9.75" customHeight="1" x14ac:dyDescent="0.15">
      <c r="A34" s="169" t="s">
        <v>23</v>
      </c>
      <c r="B34" s="169"/>
      <c r="C34" s="169"/>
      <c r="D34" s="169"/>
      <c r="F34" s="219" t="s">
        <v>245</v>
      </c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K34" s="162"/>
      <c r="AL34" s="162"/>
      <c r="AM34" s="162"/>
      <c r="AN34" s="162"/>
      <c r="AO34" s="162"/>
      <c r="AP34" s="162"/>
      <c r="AQ34" s="162"/>
      <c r="AR34" s="162"/>
      <c r="AS34" s="162"/>
    </row>
    <row r="35" spans="1:45" ht="9.75" customHeight="1" thickBot="1" x14ac:dyDescent="0.2">
      <c r="A35" s="169"/>
      <c r="B35" s="169"/>
      <c r="C35" s="169"/>
      <c r="D35" s="16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K35" s="162"/>
      <c r="AL35" s="162"/>
      <c r="AM35" s="162"/>
      <c r="AN35" s="162"/>
      <c r="AO35" s="162"/>
      <c r="AP35" s="162"/>
      <c r="AQ35" s="162"/>
      <c r="AR35" s="162"/>
      <c r="AS35" s="162"/>
    </row>
    <row r="36" spans="1:45" ht="8.25" customHeight="1" x14ac:dyDescent="0.15">
      <c r="A36" s="229" t="s">
        <v>222</v>
      </c>
      <c r="B36" s="158"/>
      <c r="C36" s="158"/>
      <c r="D36" s="158"/>
      <c r="E36" s="152" t="s">
        <v>243</v>
      </c>
      <c r="F36" s="153"/>
      <c r="G36" s="153"/>
      <c r="H36" s="153"/>
      <c r="I36" s="153"/>
      <c r="J36" s="153"/>
      <c r="K36" s="153"/>
      <c r="L36" s="154"/>
      <c r="M36" s="152" t="s">
        <v>240</v>
      </c>
      <c r="N36" s="154"/>
      <c r="O36" s="158" t="s">
        <v>241</v>
      </c>
      <c r="P36" s="158"/>
      <c r="Q36" s="158"/>
      <c r="R36" s="158"/>
      <c r="S36" s="152" t="s">
        <v>243</v>
      </c>
      <c r="T36" s="153"/>
      <c r="U36" s="153"/>
      <c r="V36" s="153"/>
      <c r="W36" s="153"/>
      <c r="X36" s="153"/>
      <c r="Y36" s="153"/>
      <c r="Z36" s="154"/>
      <c r="AA36" s="152" t="s">
        <v>240</v>
      </c>
      <c r="AB36" s="154"/>
      <c r="AC36" s="158" t="s">
        <v>241</v>
      </c>
      <c r="AD36" s="158"/>
      <c r="AE36" s="158"/>
      <c r="AF36" s="158"/>
      <c r="AG36" s="158" t="s">
        <v>20</v>
      </c>
      <c r="AH36" s="158"/>
      <c r="AI36" s="158"/>
      <c r="AJ36" s="217"/>
    </row>
    <row r="37" spans="1:45" ht="8.25" customHeight="1" x14ac:dyDescent="0.15">
      <c r="A37" s="230"/>
      <c r="B37" s="159"/>
      <c r="C37" s="159"/>
      <c r="D37" s="159"/>
      <c r="E37" s="155"/>
      <c r="F37" s="156"/>
      <c r="G37" s="156"/>
      <c r="H37" s="156"/>
      <c r="I37" s="156"/>
      <c r="J37" s="156"/>
      <c r="K37" s="156"/>
      <c r="L37" s="157"/>
      <c r="M37" s="155"/>
      <c r="N37" s="157"/>
      <c r="O37" s="159"/>
      <c r="P37" s="159"/>
      <c r="Q37" s="159"/>
      <c r="R37" s="159"/>
      <c r="S37" s="155"/>
      <c r="T37" s="156"/>
      <c r="U37" s="156"/>
      <c r="V37" s="156"/>
      <c r="W37" s="156"/>
      <c r="X37" s="156"/>
      <c r="Y37" s="156"/>
      <c r="Z37" s="157"/>
      <c r="AA37" s="155"/>
      <c r="AB37" s="157"/>
      <c r="AC37" s="159"/>
      <c r="AD37" s="159"/>
      <c r="AE37" s="159"/>
      <c r="AF37" s="159"/>
      <c r="AG37" s="159"/>
      <c r="AH37" s="159"/>
      <c r="AI37" s="159"/>
      <c r="AJ37" s="218"/>
    </row>
    <row r="38" spans="1:45" ht="12" customHeight="1" x14ac:dyDescent="0.15">
      <c r="A38" s="196" t="s">
        <v>92</v>
      </c>
      <c r="B38" s="160"/>
      <c r="C38" s="160"/>
      <c r="D38" s="160"/>
      <c r="E38" s="146" t="s">
        <v>244</v>
      </c>
      <c r="F38" s="147"/>
      <c r="G38" s="147"/>
      <c r="H38" s="147"/>
      <c r="I38" s="147"/>
      <c r="J38" s="147"/>
      <c r="K38" s="147"/>
      <c r="L38" s="148"/>
      <c r="M38" s="146"/>
      <c r="N38" s="148"/>
      <c r="O38" s="160"/>
      <c r="P38" s="160"/>
      <c r="Q38" s="160"/>
      <c r="R38" s="160"/>
      <c r="S38" s="146"/>
      <c r="T38" s="147"/>
      <c r="U38" s="147"/>
      <c r="V38" s="147"/>
      <c r="W38" s="147"/>
      <c r="X38" s="147"/>
      <c r="Y38" s="147"/>
      <c r="Z38" s="148"/>
      <c r="AA38" s="146"/>
      <c r="AB38" s="148"/>
      <c r="AC38" s="160"/>
      <c r="AD38" s="160"/>
      <c r="AE38" s="160"/>
      <c r="AF38" s="160"/>
      <c r="AG38" s="160"/>
      <c r="AH38" s="160"/>
      <c r="AI38" s="160"/>
      <c r="AJ38" s="161"/>
    </row>
    <row r="39" spans="1:45" ht="12" customHeight="1" x14ac:dyDescent="0.15">
      <c r="A39" s="196"/>
      <c r="B39" s="160"/>
      <c r="C39" s="160"/>
      <c r="D39" s="160"/>
      <c r="E39" s="149"/>
      <c r="F39" s="150"/>
      <c r="G39" s="150"/>
      <c r="H39" s="150"/>
      <c r="I39" s="150"/>
      <c r="J39" s="150"/>
      <c r="K39" s="150"/>
      <c r="L39" s="151"/>
      <c r="M39" s="149"/>
      <c r="N39" s="151"/>
      <c r="O39" s="160"/>
      <c r="P39" s="160"/>
      <c r="Q39" s="160"/>
      <c r="R39" s="160"/>
      <c r="S39" s="149"/>
      <c r="T39" s="150"/>
      <c r="U39" s="150"/>
      <c r="V39" s="150"/>
      <c r="W39" s="150"/>
      <c r="X39" s="150"/>
      <c r="Y39" s="150"/>
      <c r="Z39" s="151"/>
      <c r="AA39" s="149"/>
      <c r="AB39" s="151"/>
      <c r="AC39" s="160"/>
      <c r="AD39" s="160"/>
      <c r="AE39" s="160"/>
      <c r="AF39" s="160"/>
      <c r="AG39" s="160"/>
      <c r="AH39" s="160"/>
      <c r="AI39" s="160"/>
      <c r="AJ39" s="161"/>
    </row>
    <row r="40" spans="1:45" ht="12" customHeight="1" x14ac:dyDescent="0.15">
      <c r="A40" s="196" t="s">
        <v>93</v>
      </c>
      <c r="B40" s="160"/>
      <c r="C40" s="160"/>
      <c r="D40" s="160"/>
      <c r="E40" s="146"/>
      <c r="F40" s="147"/>
      <c r="G40" s="147"/>
      <c r="H40" s="147"/>
      <c r="I40" s="147"/>
      <c r="J40" s="147"/>
      <c r="K40" s="147"/>
      <c r="L40" s="148"/>
      <c r="M40" s="146"/>
      <c r="N40" s="148"/>
      <c r="O40" s="160"/>
      <c r="P40" s="160"/>
      <c r="Q40" s="160"/>
      <c r="R40" s="160"/>
      <c r="S40" s="146"/>
      <c r="T40" s="147"/>
      <c r="U40" s="147"/>
      <c r="V40" s="147"/>
      <c r="W40" s="147"/>
      <c r="X40" s="147"/>
      <c r="Y40" s="147"/>
      <c r="Z40" s="148"/>
      <c r="AA40" s="146"/>
      <c r="AB40" s="148"/>
      <c r="AC40" s="160"/>
      <c r="AD40" s="160"/>
      <c r="AE40" s="160"/>
      <c r="AF40" s="160"/>
      <c r="AG40" s="160"/>
      <c r="AH40" s="160"/>
      <c r="AI40" s="160"/>
      <c r="AJ40" s="161"/>
    </row>
    <row r="41" spans="1:45" ht="12" customHeight="1" x14ac:dyDescent="0.15">
      <c r="A41" s="196"/>
      <c r="B41" s="160"/>
      <c r="C41" s="160"/>
      <c r="D41" s="160"/>
      <c r="E41" s="149"/>
      <c r="F41" s="150"/>
      <c r="G41" s="150"/>
      <c r="H41" s="150"/>
      <c r="I41" s="150"/>
      <c r="J41" s="150"/>
      <c r="K41" s="150"/>
      <c r="L41" s="151"/>
      <c r="M41" s="149"/>
      <c r="N41" s="151"/>
      <c r="O41" s="160"/>
      <c r="P41" s="160"/>
      <c r="Q41" s="160"/>
      <c r="R41" s="160"/>
      <c r="S41" s="149"/>
      <c r="T41" s="150"/>
      <c r="U41" s="150"/>
      <c r="V41" s="150"/>
      <c r="W41" s="150"/>
      <c r="X41" s="150"/>
      <c r="Y41" s="150"/>
      <c r="Z41" s="151"/>
      <c r="AA41" s="149"/>
      <c r="AB41" s="151"/>
      <c r="AC41" s="160"/>
      <c r="AD41" s="160"/>
      <c r="AE41" s="160"/>
      <c r="AF41" s="160"/>
      <c r="AG41" s="160"/>
      <c r="AH41" s="160"/>
      <c r="AI41" s="160"/>
      <c r="AJ41" s="161"/>
    </row>
    <row r="42" spans="1:45" ht="12" customHeight="1" x14ac:dyDescent="0.15">
      <c r="A42" s="196" t="s">
        <v>94</v>
      </c>
      <c r="B42" s="160"/>
      <c r="C42" s="160"/>
      <c r="D42" s="160"/>
      <c r="E42" s="146"/>
      <c r="F42" s="147"/>
      <c r="G42" s="147"/>
      <c r="H42" s="147"/>
      <c r="I42" s="147"/>
      <c r="J42" s="147"/>
      <c r="K42" s="147"/>
      <c r="L42" s="148"/>
      <c r="M42" s="146"/>
      <c r="N42" s="148"/>
      <c r="O42" s="160"/>
      <c r="P42" s="160"/>
      <c r="Q42" s="160"/>
      <c r="R42" s="160"/>
      <c r="S42" s="146"/>
      <c r="T42" s="147"/>
      <c r="U42" s="147"/>
      <c r="V42" s="147"/>
      <c r="W42" s="147"/>
      <c r="X42" s="147"/>
      <c r="Y42" s="147"/>
      <c r="Z42" s="148"/>
      <c r="AA42" s="146"/>
      <c r="AB42" s="148"/>
      <c r="AC42" s="160"/>
      <c r="AD42" s="160"/>
      <c r="AE42" s="160"/>
      <c r="AF42" s="160"/>
      <c r="AG42" s="160"/>
      <c r="AH42" s="160"/>
      <c r="AI42" s="160"/>
      <c r="AJ42" s="161"/>
    </row>
    <row r="43" spans="1:45" ht="12" customHeight="1" x14ac:dyDescent="0.15">
      <c r="A43" s="196"/>
      <c r="B43" s="160"/>
      <c r="C43" s="160"/>
      <c r="D43" s="160"/>
      <c r="E43" s="149"/>
      <c r="F43" s="150"/>
      <c r="G43" s="150"/>
      <c r="H43" s="150"/>
      <c r="I43" s="150"/>
      <c r="J43" s="150"/>
      <c r="K43" s="150"/>
      <c r="L43" s="151"/>
      <c r="M43" s="149"/>
      <c r="N43" s="151"/>
      <c r="O43" s="160"/>
      <c r="P43" s="160"/>
      <c r="Q43" s="160"/>
      <c r="R43" s="160"/>
      <c r="S43" s="149"/>
      <c r="T43" s="150"/>
      <c r="U43" s="150"/>
      <c r="V43" s="150"/>
      <c r="W43" s="150"/>
      <c r="X43" s="150"/>
      <c r="Y43" s="150"/>
      <c r="Z43" s="151"/>
      <c r="AA43" s="149"/>
      <c r="AB43" s="151"/>
      <c r="AC43" s="160"/>
      <c r="AD43" s="160"/>
      <c r="AE43" s="160"/>
      <c r="AF43" s="160"/>
      <c r="AG43" s="160"/>
      <c r="AH43" s="160"/>
      <c r="AI43" s="160"/>
      <c r="AJ43" s="161"/>
    </row>
    <row r="44" spans="1:45" ht="12" customHeight="1" x14ac:dyDescent="0.15">
      <c r="A44" s="196" t="s">
        <v>95</v>
      </c>
      <c r="B44" s="160"/>
      <c r="C44" s="160"/>
      <c r="D44" s="160"/>
      <c r="E44" s="146"/>
      <c r="F44" s="147"/>
      <c r="G44" s="147"/>
      <c r="H44" s="147"/>
      <c r="I44" s="147"/>
      <c r="J44" s="147"/>
      <c r="K44" s="147"/>
      <c r="L44" s="148"/>
      <c r="M44" s="146"/>
      <c r="N44" s="148"/>
      <c r="O44" s="160"/>
      <c r="P44" s="160"/>
      <c r="Q44" s="160"/>
      <c r="R44" s="160"/>
      <c r="S44" s="146"/>
      <c r="T44" s="147"/>
      <c r="U44" s="147"/>
      <c r="V44" s="147"/>
      <c r="W44" s="147"/>
      <c r="X44" s="147"/>
      <c r="Y44" s="147"/>
      <c r="Z44" s="148"/>
      <c r="AA44" s="146"/>
      <c r="AB44" s="148"/>
      <c r="AC44" s="160"/>
      <c r="AD44" s="160"/>
      <c r="AE44" s="160"/>
      <c r="AF44" s="160"/>
      <c r="AG44" s="160"/>
      <c r="AH44" s="160"/>
      <c r="AI44" s="160"/>
      <c r="AJ44" s="161"/>
    </row>
    <row r="45" spans="1:45" ht="12" customHeight="1" x14ac:dyDescent="0.15">
      <c r="A45" s="196"/>
      <c r="B45" s="160"/>
      <c r="C45" s="160"/>
      <c r="D45" s="160"/>
      <c r="E45" s="149"/>
      <c r="F45" s="150"/>
      <c r="G45" s="150"/>
      <c r="H45" s="150"/>
      <c r="I45" s="150"/>
      <c r="J45" s="150"/>
      <c r="K45" s="150"/>
      <c r="L45" s="151"/>
      <c r="M45" s="149"/>
      <c r="N45" s="151"/>
      <c r="O45" s="160"/>
      <c r="P45" s="160"/>
      <c r="Q45" s="160"/>
      <c r="R45" s="160"/>
      <c r="S45" s="149"/>
      <c r="T45" s="150"/>
      <c r="U45" s="150"/>
      <c r="V45" s="150"/>
      <c r="W45" s="150"/>
      <c r="X45" s="150"/>
      <c r="Y45" s="150"/>
      <c r="Z45" s="151"/>
      <c r="AA45" s="149"/>
      <c r="AB45" s="151"/>
      <c r="AC45" s="160"/>
      <c r="AD45" s="160"/>
      <c r="AE45" s="160"/>
      <c r="AF45" s="160"/>
      <c r="AG45" s="160"/>
      <c r="AH45" s="160"/>
      <c r="AI45" s="160"/>
      <c r="AJ45" s="161"/>
    </row>
    <row r="46" spans="1:45" ht="12" customHeight="1" x14ac:dyDescent="0.15">
      <c r="A46" s="196" t="s">
        <v>96</v>
      </c>
      <c r="B46" s="160"/>
      <c r="C46" s="160"/>
      <c r="D46" s="160"/>
      <c r="E46" s="146"/>
      <c r="F46" s="147"/>
      <c r="G46" s="147"/>
      <c r="H46" s="147"/>
      <c r="I46" s="147"/>
      <c r="J46" s="147"/>
      <c r="K46" s="147"/>
      <c r="L46" s="148"/>
      <c r="M46" s="146"/>
      <c r="N46" s="148"/>
      <c r="O46" s="160"/>
      <c r="P46" s="160"/>
      <c r="Q46" s="160"/>
      <c r="R46" s="160"/>
      <c r="S46" s="146"/>
      <c r="T46" s="147"/>
      <c r="U46" s="147"/>
      <c r="V46" s="147"/>
      <c r="W46" s="147"/>
      <c r="X46" s="147"/>
      <c r="Y46" s="147"/>
      <c r="Z46" s="148"/>
      <c r="AA46" s="146"/>
      <c r="AB46" s="148"/>
      <c r="AC46" s="160"/>
      <c r="AD46" s="160"/>
      <c r="AE46" s="160"/>
      <c r="AF46" s="160"/>
      <c r="AG46" s="160"/>
      <c r="AH46" s="160"/>
      <c r="AI46" s="160"/>
      <c r="AJ46" s="161"/>
    </row>
    <row r="47" spans="1:45" ht="12" customHeight="1" x14ac:dyDescent="0.15">
      <c r="A47" s="196"/>
      <c r="B47" s="160"/>
      <c r="C47" s="160"/>
      <c r="D47" s="160"/>
      <c r="E47" s="149"/>
      <c r="F47" s="150"/>
      <c r="G47" s="150"/>
      <c r="H47" s="150"/>
      <c r="I47" s="150"/>
      <c r="J47" s="150"/>
      <c r="K47" s="150"/>
      <c r="L47" s="151"/>
      <c r="M47" s="149"/>
      <c r="N47" s="151"/>
      <c r="O47" s="160"/>
      <c r="P47" s="160"/>
      <c r="Q47" s="160"/>
      <c r="R47" s="160"/>
      <c r="S47" s="149"/>
      <c r="T47" s="150"/>
      <c r="U47" s="150"/>
      <c r="V47" s="150"/>
      <c r="W47" s="150"/>
      <c r="X47" s="150"/>
      <c r="Y47" s="150"/>
      <c r="Z47" s="151"/>
      <c r="AA47" s="149"/>
      <c r="AB47" s="151"/>
      <c r="AC47" s="160"/>
      <c r="AD47" s="160"/>
      <c r="AE47" s="160"/>
      <c r="AF47" s="160"/>
      <c r="AG47" s="160"/>
      <c r="AH47" s="160"/>
      <c r="AI47" s="160"/>
      <c r="AJ47" s="161"/>
    </row>
    <row r="48" spans="1:45" ht="12" customHeight="1" x14ac:dyDescent="0.15">
      <c r="A48" s="196" t="s">
        <v>97</v>
      </c>
      <c r="B48" s="160"/>
      <c r="C48" s="160"/>
      <c r="D48" s="160"/>
      <c r="E48" s="146"/>
      <c r="F48" s="147"/>
      <c r="G48" s="147"/>
      <c r="H48" s="147"/>
      <c r="I48" s="147"/>
      <c r="J48" s="147"/>
      <c r="K48" s="147"/>
      <c r="L48" s="148"/>
      <c r="M48" s="146"/>
      <c r="N48" s="148"/>
      <c r="O48" s="160"/>
      <c r="P48" s="160"/>
      <c r="Q48" s="160"/>
      <c r="R48" s="160"/>
      <c r="S48" s="146"/>
      <c r="T48" s="147"/>
      <c r="U48" s="147"/>
      <c r="V48" s="147"/>
      <c r="W48" s="147"/>
      <c r="X48" s="147"/>
      <c r="Y48" s="147"/>
      <c r="Z48" s="148"/>
      <c r="AA48" s="146"/>
      <c r="AB48" s="148"/>
      <c r="AC48" s="160"/>
      <c r="AD48" s="160"/>
      <c r="AE48" s="160"/>
      <c r="AF48" s="160"/>
      <c r="AG48" s="160"/>
      <c r="AH48" s="160"/>
      <c r="AI48" s="160"/>
      <c r="AJ48" s="161"/>
    </row>
    <row r="49" spans="1:46" ht="12" customHeight="1" x14ac:dyDescent="0.15">
      <c r="A49" s="196"/>
      <c r="B49" s="160"/>
      <c r="C49" s="160"/>
      <c r="D49" s="160"/>
      <c r="E49" s="149"/>
      <c r="F49" s="150"/>
      <c r="G49" s="150"/>
      <c r="H49" s="150"/>
      <c r="I49" s="150"/>
      <c r="J49" s="150"/>
      <c r="K49" s="150"/>
      <c r="L49" s="151"/>
      <c r="M49" s="149"/>
      <c r="N49" s="151"/>
      <c r="O49" s="160"/>
      <c r="P49" s="160"/>
      <c r="Q49" s="160"/>
      <c r="R49" s="160"/>
      <c r="S49" s="149"/>
      <c r="T49" s="150"/>
      <c r="U49" s="150"/>
      <c r="V49" s="150"/>
      <c r="W49" s="150"/>
      <c r="X49" s="150"/>
      <c r="Y49" s="150"/>
      <c r="Z49" s="151"/>
      <c r="AA49" s="149"/>
      <c r="AB49" s="151"/>
      <c r="AC49" s="160"/>
      <c r="AD49" s="160"/>
      <c r="AE49" s="160"/>
      <c r="AF49" s="160"/>
      <c r="AG49" s="160"/>
      <c r="AH49" s="160"/>
      <c r="AI49" s="160"/>
      <c r="AJ49" s="161"/>
    </row>
    <row r="50" spans="1:46" ht="12" customHeight="1" x14ac:dyDescent="0.15">
      <c r="A50" s="196" t="s">
        <v>98</v>
      </c>
      <c r="B50" s="160"/>
      <c r="C50" s="160"/>
      <c r="D50" s="160"/>
      <c r="E50" s="146"/>
      <c r="F50" s="147"/>
      <c r="G50" s="147"/>
      <c r="H50" s="147"/>
      <c r="I50" s="147"/>
      <c r="J50" s="147"/>
      <c r="K50" s="147"/>
      <c r="L50" s="148"/>
      <c r="M50" s="146"/>
      <c r="N50" s="148"/>
      <c r="O50" s="160"/>
      <c r="P50" s="160"/>
      <c r="Q50" s="160"/>
      <c r="R50" s="160"/>
      <c r="S50" s="146"/>
      <c r="T50" s="147"/>
      <c r="U50" s="147"/>
      <c r="V50" s="147"/>
      <c r="W50" s="147"/>
      <c r="X50" s="147"/>
      <c r="Y50" s="147"/>
      <c r="Z50" s="148"/>
      <c r="AA50" s="146"/>
      <c r="AB50" s="148"/>
      <c r="AC50" s="160"/>
      <c r="AD50" s="160"/>
      <c r="AE50" s="160"/>
      <c r="AF50" s="160"/>
      <c r="AG50" s="160"/>
      <c r="AH50" s="160"/>
      <c r="AI50" s="160"/>
      <c r="AJ50" s="161"/>
      <c r="AL50" s="168"/>
      <c r="AM50" s="168"/>
      <c r="AN50" s="168"/>
      <c r="AO50" s="168"/>
      <c r="AP50" s="168"/>
      <c r="AQ50" s="168"/>
      <c r="AR50" s="168"/>
      <c r="AS50" s="168"/>
      <c r="AT50" s="168"/>
    </row>
    <row r="51" spans="1:46" ht="12" customHeight="1" x14ac:dyDescent="0.15">
      <c r="A51" s="196"/>
      <c r="B51" s="160"/>
      <c r="C51" s="160"/>
      <c r="D51" s="160"/>
      <c r="E51" s="149"/>
      <c r="F51" s="150"/>
      <c r="G51" s="150"/>
      <c r="H51" s="150"/>
      <c r="I51" s="150"/>
      <c r="J51" s="150"/>
      <c r="K51" s="150"/>
      <c r="L51" s="151"/>
      <c r="M51" s="149"/>
      <c r="N51" s="151"/>
      <c r="O51" s="160"/>
      <c r="P51" s="160"/>
      <c r="Q51" s="160"/>
      <c r="R51" s="160"/>
      <c r="S51" s="149"/>
      <c r="T51" s="150"/>
      <c r="U51" s="150"/>
      <c r="V51" s="150"/>
      <c r="W51" s="150"/>
      <c r="X51" s="150"/>
      <c r="Y51" s="150"/>
      <c r="Z51" s="151"/>
      <c r="AA51" s="149"/>
      <c r="AB51" s="151"/>
      <c r="AC51" s="160"/>
      <c r="AD51" s="160"/>
      <c r="AE51" s="160"/>
      <c r="AF51" s="160"/>
      <c r="AG51" s="160"/>
      <c r="AH51" s="160"/>
      <c r="AI51" s="160"/>
      <c r="AJ51" s="161"/>
      <c r="AL51" s="168"/>
      <c r="AM51" s="168"/>
      <c r="AN51" s="168"/>
      <c r="AO51" s="168"/>
      <c r="AP51" s="168"/>
      <c r="AQ51" s="168"/>
      <c r="AR51" s="168"/>
      <c r="AS51" s="168"/>
      <c r="AT51" s="168"/>
    </row>
    <row r="52" spans="1:46" ht="12" customHeight="1" x14ac:dyDescent="0.15">
      <c r="A52" s="196" t="s">
        <v>99</v>
      </c>
      <c r="B52" s="160"/>
      <c r="C52" s="160"/>
      <c r="D52" s="160"/>
      <c r="E52" s="146"/>
      <c r="F52" s="147"/>
      <c r="G52" s="147"/>
      <c r="H52" s="147"/>
      <c r="I52" s="147"/>
      <c r="J52" s="147"/>
      <c r="K52" s="147"/>
      <c r="L52" s="148"/>
      <c r="M52" s="146"/>
      <c r="N52" s="148"/>
      <c r="O52" s="160"/>
      <c r="P52" s="160"/>
      <c r="Q52" s="160"/>
      <c r="R52" s="160"/>
      <c r="S52" s="146"/>
      <c r="T52" s="147"/>
      <c r="U52" s="147"/>
      <c r="V52" s="147"/>
      <c r="W52" s="147"/>
      <c r="X52" s="147"/>
      <c r="Y52" s="147"/>
      <c r="Z52" s="148"/>
      <c r="AA52" s="146"/>
      <c r="AB52" s="148"/>
      <c r="AC52" s="160"/>
      <c r="AD52" s="160"/>
      <c r="AE52" s="160"/>
      <c r="AF52" s="160"/>
      <c r="AG52" s="160"/>
      <c r="AH52" s="160"/>
      <c r="AI52" s="160"/>
      <c r="AJ52" s="161"/>
      <c r="AL52" s="168"/>
      <c r="AM52" s="168"/>
      <c r="AN52" s="168"/>
      <c r="AO52" s="168"/>
      <c r="AP52" s="168"/>
      <c r="AQ52" s="168"/>
      <c r="AR52" s="168"/>
      <c r="AS52" s="168"/>
      <c r="AT52" s="168"/>
    </row>
    <row r="53" spans="1:46" ht="12" customHeight="1" x14ac:dyDescent="0.15">
      <c r="A53" s="196"/>
      <c r="B53" s="160"/>
      <c r="C53" s="160"/>
      <c r="D53" s="160"/>
      <c r="E53" s="149"/>
      <c r="F53" s="150"/>
      <c r="G53" s="150"/>
      <c r="H53" s="150"/>
      <c r="I53" s="150"/>
      <c r="J53" s="150"/>
      <c r="K53" s="150"/>
      <c r="L53" s="151"/>
      <c r="M53" s="149"/>
      <c r="N53" s="151"/>
      <c r="O53" s="160"/>
      <c r="P53" s="160"/>
      <c r="Q53" s="160"/>
      <c r="R53" s="160"/>
      <c r="S53" s="149"/>
      <c r="T53" s="150"/>
      <c r="U53" s="150"/>
      <c r="V53" s="150"/>
      <c r="W53" s="150"/>
      <c r="X53" s="150"/>
      <c r="Y53" s="150"/>
      <c r="Z53" s="151"/>
      <c r="AA53" s="149"/>
      <c r="AB53" s="151"/>
      <c r="AC53" s="160"/>
      <c r="AD53" s="160"/>
      <c r="AE53" s="160"/>
      <c r="AF53" s="160"/>
      <c r="AG53" s="160"/>
      <c r="AH53" s="160"/>
      <c r="AI53" s="160"/>
      <c r="AJ53" s="161"/>
    </row>
    <row r="54" spans="1:46" ht="12" customHeight="1" x14ac:dyDescent="0.15">
      <c r="A54" s="196" t="s">
        <v>100</v>
      </c>
      <c r="B54" s="160"/>
      <c r="C54" s="160"/>
      <c r="D54" s="160"/>
      <c r="E54" s="146"/>
      <c r="F54" s="147"/>
      <c r="G54" s="147"/>
      <c r="H54" s="147"/>
      <c r="I54" s="147"/>
      <c r="J54" s="147"/>
      <c r="K54" s="147"/>
      <c r="L54" s="148"/>
      <c r="M54" s="146"/>
      <c r="N54" s="148"/>
      <c r="O54" s="160"/>
      <c r="P54" s="160"/>
      <c r="Q54" s="160"/>
      <c r="R54" s="160"/>
      <c r="S54" s="146"/>
      <c r="T54" s="147"/>
      <c r="U54" s="147"/>
      <c r="V54" s="147"/>
      <c r="W54" s="147"/>
      <c r="X54" s="147"/>
      <c r="Y54" s="147"/>
      <c r="Z54" s="148"/>
      <c r="AA54" s="146"/>
      <c r="AB54" s="148"/>
      <c r="AC54" s="160"/>
      <c r="AD54" s="160"/>
      <c r="AE54" s="160"/>
      <c r="AF54" s="160"/>
      <c r="AG54" s="160"/>
      <c r="AH54" s="160"/>
      <c r="AI54" s="160"/>
      <c r="AJ54" s="161"/>
    </row>
    <row r="55" spans="1:46" ht="12" customHeight="1" x14ac:dyDescent="0.15">
      <c r="A55" s="196"/>
      <c r="B55" s="160"/>
      <c r="C55" s="160"/>
      <c r="D55" s="160"/>
      <c r="E55" s="149"/>
      <c r="F55" s="150"/>
      <c r="G55" s="150"/>
      <c r="H55" s="150"/>
      <c r="I55" s="150"/>
      <c r="J55" s="150"/>
      <c r="K55" s="150"/>
      <c r="L55" s="151"/>
      <c r="M55" s="149"/>
      <c r="N55" s="151"/>
      <c r="O55" s="160"/>
      <c r="P55" s="160"/>
      <c r="Q55" s="160"/>
      <c r="R55" s="160"/>
      <c r="S55" s="149"/>
      <c r="T55" s="150"/>
      <c r="U55" s="150"/>
      <c r="V55" s="150"/>
      <c r="W55" s="150"/>
      <c r="X55" s="150"/>
      <c r="Y55" s="150"/>
      <c r="Z55" s="151"/>
      <c r="AA55" s="149"/>
      <c r="AB55" s="151"/>
      <c r="AC55" s="160"/>
      <c r="AD55" s="160"/>
      <c r="AE55" s="160"/>
      <c r="AF55" s="160"/>
      <c r="AG55" s="160"/>
      <c r="AH55" s="160"/>
      <c r="AI55" s="160"/>
      <c r="AJ55" s="161"/>
    </row>
    <row r="56" spans="1:46" ht="12" customHeight="1" x14ac:dyDescent="0.15">
      <c r="A56" s="196" t="s">
        <v>101</v>
      </c>
      <c r="B56" s="160"/>
      <c r="C56" s="160"/>
      <c r="D56" s="160"/>
      <c r="E56" s="146"/>
      <c r="F56" s="147"/>
      <c r="G56" s="147"/>
      <c r="H56" s="147"/>
      <c r="I56" s="147"/>
      <c r="J56" s="147"/>
      <c r="K56" s="147"/>
      <c r="L56" s="148"/>
      <c r="M56" s="146"/>
      <c r="N56" s="148"/>
      <c r="O56" s="160"/>
      <c r="P56" s="160"/>
      <c r="Q56" s="160"/>
      <c r="R56" s="160"/>
      <c r="S56" s="146"/>
      <c r="T56" s="147"/>
      <c r="U56" s="147"/>
      <c r="V56" s="147"/>
      <c r="W56" s="147"/>
      <c r="X56" s="147"/>
      <c r="Y56" s="147"/>
      <c r="Z56" s="148"/>
      <c r="AA56" s="146"/>
      <c r="AB56" s="148"/>
      <c r="AC56" s="160"/>
      <c r="AD56" s="160"/>
      <c r="AE56" s="160"/>
      <c r="AF56" s="160"/>
      <c r="AG56" s="160"/>
      <c r="AH56" s="160"/>
      <c r="AI56" s="160"/>
      <c r="AJ56" s="161"/>
    </row>
    <row r="57" spans="1:46" ht="12" customHeight="1" x14ac:dyDescent="0.15">
      <c r="A57" s="196"/>
      <c r="B57" s="160"/>
      <c r="C57" s="160"/>
      <c r="D57" s="160"/>
      <c r="E57" s="149"/>
      <c r="F57" s="150"/>
      <c r="G57" s="150"/>
      <c r="H57" s="150"/>
      <c r="I57" s="150"/>
      <c r="J57" s="150"/>
      <c r="K57" s="150"/>
      <c r="L57" s="151"/>
      <c r="M57" s="149"/>
      <c r="N57" s="151"/>
      <c r="O57" s="160"/>
      <c r="P57" s="160"/>
      <c r="Q57" s="160"/>
      <c r="R57" s="160"/>
      <c r="S57" s="149"/>
      <c r="T57" s="150"/>
      <c r="U57" s="150"/>
      <c r="V57" s="150"/>
      <c r="W57" s="150"/>
      <c r="X57" s="150"/>
      <c r="Y57" s="150"/>
      <c r="Z57" s="151"/>
      <c r="AA57" s="149"/>
      <c r="AB57" s="151"/>
      <c r="AC57" s="160"/>
      <c r="AD57" s="160"/>
      <c r="AE57" s="160"/>
      <c r="AF57" s="160"/>
      <c r="AG57" s="160"/>
      <c r="AH57" s="160"/>
      <c r="AI57" s="160"/>
      <c r="AJ57" s="161"/>
    </row>
    <row r="58" spans="1:46" ht="12" customHeight="1" x14ac:dyDescent="0.15">
      <c r="A58" s="196" t="s">
        <v>102</v>
      </c>
      <c r="B58" s="160"/>
      <c r="C58" s="160"/>
      <c r="D58" s="160"/>
      <c r="E58" s="146"/>
      <c r="F58" s="147"/>
      <c r="G58" s="147"/>
      <c r="H58" s="147"/>
      <c r="I58" s="147"/>
      <c r="J58" s="147"/>
      <c r="K58" s="147"/>
      <c r="L58" s="148"/>
      <c r="M58" s="146"/>
      <c r="N58" s="148"/>
      <c r="O58" s="160"/>
      <c r="P58" s="160"/>
      <c r="Q58" s="160"/>
      <c r="R58" s="160"/>
      <c r="S58" s="146"/>
      <c r="T58" s="147"/>
      <c r="U58" s="147"/>
      <c r="V58" s="147"/>
      <c r="W58" s="147"/>
      <c r="X58" s="147"/>
      <c r="Y58" s="147"/>
      <c r="Z58" s="148"/>
      <c r="AA58" s="146"/>
      <c r="AB58" s="148"/>
      <c r="AC58" s="160"/>
      <c r="AD58" s="160"/>
      <c r="AE58" s="160"/>
      <c r="AF58" s="160"/>
      <c r="AG58" s="160"/>
      <c r="AH58" s="160"/>
      <c r="AI58" s="160"/>
      <c r="AJ58" s="161"/>
    </row>
    <row r="59" spans="1:46" ht="12" customHeight="1" x14ac:dyDescent="0.15">
      <c r="A59" s="196"/>
      <c r="B59" s="160"/>
      <c r="C59" s="160"/>
      <c r="D59" s="160"/>
      <c r="E59" s="149"/>
      <c r="F59" s="150"/>
      <c r="G59" s="150"/>
      <c r="H59" s="150"/>
      <c r="I59" s="150"/>
      <c r="J59" s="150"/>
      <c r="K59" s="150"/>
      <c r="L59" s="151"/>
      <c r="M59" s="149"/>
      <c r="N59" s="151"/>
      <c r="O59" s="160"/>
      <c r="P59" s="160"/>
      <c r="Q59" s="160"/>
      <c r="R59" s="160"/>
      <c r="S59" s="149"/>
      <c r="T59" s="150"/>
      <c r="U59" s="150"/>
      <c r="V59" s="150"/>
      <c r="W59" s="150"/>
      <c r="X59" s="150"/>
      <c r="Y59" s="150"/>
      <c r="Z59" s="151"/>
      <c r="AA59" s="149"/>
      <c r="AB59" s="151"/>
      <c r="AC59" s="160"/>
      <c r="AD59" s="160"/>
      <c r="AE59" s="160"/>
      <c r="AF59" s="160"/>
      <c r="AG59" s="160"/>
      <c r="AH59" s="160"/>
      <c r="AI59" s="160"/>
      <c r="AJ59" s="161"/>
    </row>
    <row r="60" spans="1:46" ht="12" customHeight="1" x14ac:dyDescent="0.15">
      <c r="A60" s="196" t="s">
        <v>103</v>
      </c>
      <c r="B60" s="160"/>
      <c r="C60" s="160"/>
      <c r="D60" s="160"/>
      <c r="E60" s="146"/>
      <c r="F60" s="147"/>
      <c r="G60" s="147"/>
      <c r="H60" s="147"/>
      <c r="I60" s="147"/>
      <c r="J60" s="147"/>
      <c r="K60" s="147"/>
      <c r="L60" s="148"/>
      <c r="M60" s="146"/>
      <c r="N60" s="148"/>
      <c r="O60" s="160"/>
      <c r="P60" s="160"/>
      <c r="Q60" s="160"/>
      <c r="R60" s="160"/>
      <c r="S60" s="146"/>
      <c r="T60" s="147"/>
      <c r="U60" s="147"/>
      <c r="V60" s="147"/>
      <c r="W60" s="147"/>
      <c r="X60" s="147"/>
      <c r="Y60" s="147"/>
      <c r="Z60" s="148"/>
      <c r="AA60" s="146"/>
      <c r="AB60" s="148"/>
      <c r="AC60" s="160"/>
      <c r="AD60" s="160"/>
      <c r="AE60" s="160"/>
      <c r="AF60" s="160"/>
      <c r="AG60" s="160"/>
      <c r="AH60" s="160"/>
      <c r="AI60" s="160"/>
      <c r="AJ60" s="161"/>
    </row>
    <row r="61" spans="1:46" ht="12" customHeight="1" thickBot="1" x14ac:dyDescent="0.2">
      <c r="A61" s="224"/>
      <c r="B61" s="173"/>
      <c r="C61" s="173"/>
      <c r="D61" s="173"/>
      <c r="E61" s="164"/>
      <c r="F61" s="165"/>
      <c r="G61" s="165"/>
      <c r="H61" s="165"/>
      <c r="I61" s="165"/>
      <c r="J61" s="165"/>
      <c r="K61" s="165"/>
      <c r="L61" s="166"/>
      <c r="M61" s="164"/>
      <c r="N61" s="166"/>
      <c r="O61" s="173"/>
      <c r="P61" s="173"/>
      <c r="Q61" s="173"/>
      <c r="R61" s="173"/>
      <c r="S61" s="164"/>
      <c r="T61" s="165"/>
      <c r="U61" s="165"/>
      <c r="V61" s="165"/>
      <c r="W61" s="165"/>
      <c r="X61" s="165"/>
      <c r="Y61" s="165"/>
      <c r="Z61" s="166"/>
      <c r="AA61" s="164"/>
      <c r="AB61" s="166"/>
      <c r="AC61" s="173"/>
      <c r="AD61" s="173"/>
      <c r="AE61" s="173"/>
      <c r="AF61" s="173"/>
      <c r="AG61" s="173"/>
      <c r="AH61" s="173"/>
      <c r="AI61" s="173"/>
      <c r="AJ61" s="179"/>
    </row>
    <row r="62" spans="1:46" x14ac:dyDescent="0.15">
      <c r="A62" s="10"/>
      <c r="C62" s="169" t="s">
        <v>7</v>
      </c>
      <c r="D62" s="169"/>
      <c r="E62" s="169"/>
    </row>
    <row r="63" spans="1:46" ht="12" customHeight="1" x14ac:dyDescent="0.15">
      <c r="A63" s="10"/>
      <c r="F63" s="174"/>
      <c r="G63" s="175"/>
      <c r="H63" s="175"/>
      <c r="I63" s="176"/>
      <c r="J63" s="169" t="s">
        <v>24</v>
      </c>
      <c r="K63" s="169"/>
      <c r="M63" s="169" t="s">
        <v>30</v>
      </c>
      <c r="N63" s="169"/>
      <c r="O63" s="169" t="s">
        <v>203</v>
      </c>
      <c r="P63" s="169"/>
      <c r="Q63" s="169"/>
      <c r="R63" s="169" t="s">
        <v>31</v>
      </c>
      <c r="S63" s="169"/>
      <c r="T63" s="174">
        <f>F63*700</f>
        <v>0</v>
      </c>
      <c r="U63" s="175"/>
      <c r="V63" s="175"/>
      <c r="W63" s="175"/>
      <c r="X63" s="175"/>
      <c r="Y63" s="175"/>
      <c r="Z63" s="175"/>
      <c r="AA63" s="176"/>
      <c r="AB63" s="169" t="s">
        <v>8</v>
      </c>
      <c r="AC63" s="169"/>
    </row>
    <row r="64" spans="1:46" ht="12" customHeight="1" x14ac:dyDescent="0.15">
      <c r="A64" s="10"/>
      <c r="F64" s="177"/>
      <c r="G64" s="170"/>
      <c r="H64" s="170"/>
      <c r="I64" s="178"/>
      <c r="J64" s="169"/>
      <c r="K64" s="169"/>
      <c r="M64" s="169"/>
      <c r="N64" s="169"/>
      <c r="O64" s="169"/>
      <c r="P64" s="169"/>
      <c r="Q64" s="169"/>
      <c r="R64" s="169"/>
      <c r="S64" s="169"/>
      <c r="T64" s="177"/>
      <c r="U64" s="170"/>
      <c r="V64" s="170"/>
      <c r="W64" s="170"/>
      <c r="X64" s="170"/>
      <c r="Y64" s="170"/>
      <c r="Z64" s="170"/>
      <c r="AA64" s="178"/>
      <c r="AB64" s="169"/>
      <c r="AC64" s="169"/>
    </row>
    <row r="65" spans="1:45" ht="6" customHeight="1" x14ac:dyDescent="0.15"/>
    <row r="66" spans="1:45" x14ac:dyDescent="0.15">
      <c r="A66" s="111" t="s">
        <v>106</v>
      </c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</row>
    <row r="67" spans="1:45" ht="9" customHeight="1" x14ac:dyDescent="0.15"/>
    <row r="68" spans="1:45" x14ac:dyDescent="0.15">
      <c r="A68" s="112" t="s">
        <v>266</v>
      </c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</row>
    <row r="69" spans="1:45" ht="6.75" customHeight="1" x14ac:dyDescent="0.15"/>
    <row r="70" spans="1:45" x14ac:dyDescent="0.15">
      <c r="C70" s="169" t="str">
        <f>"令和"&amp;入力シート!B1&amp;"年"</f>
        <v>令和6年</v>
      </c>
      <c r="D70" s="169"/>
      <c r="E70" s="169"/>
      <c r="F70" s="169"/>
      <c r="G70" s="170"/>
      <c r="H70" s="170"/>
      <c r="I70" s="10" t="s">
        <v>27</v>
      </c>
      <c r="J70" s="170"/>
      <c r="K70" s="170"/>
      <c r="L70" s="10" t="s">
        <v>28</v>
      </c>
    </row>
    <row r="71" spans="1:45" x14ac:dyDescent="0.15">
      <c r="C71" s="9"/>
      <c r="D71" s="9"/>
      <c r="E71" s="9"/>
      <c r="F71" s="9"/>
      <c r="G71" s="9"/>
      <c r="H71" s="9"/>
      <c r="J71" s="9"/>
      <c r="K71" s="9"/>
      <c r="M71" s="169" t="str">
        <f>入力シート!A3</f>
        <v>団体名</v>
      </c>
      <c r="N71" s="169"/>
      <c r="O71" s="169"/>
      <c r="P71" s="170" t="str">
        <f>入力シート!B3</f>
        <v>SAGAクラブ</v>
      </c>
      <c r="Q71" s="170" t="str">
        <f>IF(入力シート!P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R71" s="170" t="str">
        <f>IF(入力シート!Q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S71" s="170" t="str">
        <f>IF(入力シート!R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T71" s="170" t="str">
        <f>IF(入力シート!S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U71" s="170" t="str">
        <f>IF(入力シート!T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V71" s="170" t="str">
        <f>IF(入力シート!U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W71" s="170" t="str">
        <f>IF(入力シート!V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X71" s="170" t="str">
        <f>IF(入力シート!W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Y71" s="169" t="str">
        <f>入力シート!A4</f>
        <v>代表者名</v>
      </c>
      <c r="Z71" s="169"/>
      <c r="AA71" s="169"/>
      <c r="AB71" s="170" t="str">
        <f>入力シート!B4</f>
        <v>佐賀　太郎</v>
      </c>
      <c r="AC71" s="170"/>
      <c r="AD71" s="170"/>
      <c r="AE71" s="170"/>
      <c r="AF71" s="170"/>
      <c r="AG71" s="170"/>
      <c r="AH71" s="170"/>
      <c r="AI71" s="10" t="str">
        <f>IF(入力シート!AE41="","",入力シート!AE41)</f>
        <v/>
      </c>
      <c r="AJ71" s="13" t="s">
        <v>10</v>
      </c>
    </row>
    <row r="72" spans="1:45" ht="12.75" customHeight="1" x14ac:dyDescent="0.15"/>
    <row r="73" spans="1:45" ht="15" hidden="1" customHeight="1" x14ac:dyDescent="0.15">
      <c r="A73" s="104" t="s">
        <v>201</v>
      </c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67" t="s">
        <v>214</v>
      </c>
      <c r="AL73" s="167"/>
      <c r="AM73" s="167"/>
      <c r="AN73" s="167"/>
      <c r="AO73" s="167"/>
      <c r="AP73" s="167"/>
      <c r="AQ73" s="167"/>
      <c r="AR73" s="167"/>
      <c r="AS73" s="167"/>
    </row>
    <row r="74" spans="1:45" ht="15" hidden="1" customHeight="1" x14ac:dyDescent="0.15">
      <c r="A74" s="62"/>
      <c r="B74" s="61"/>
      <c r="C74" s="171" t="s">
        <v>205</v>
      </c>
      <c r="D74" s="171"/>
      <c r="E74" s="171"/>
      <c r="F74" s="171"/>
      <c r="G74" s="172"/>
      <c r="H74" s="172"/>
      <c r="I74" s="67" t="s">
        <v>27</v>
      </c>
      <c r="J74" s="172"/>
      <c r="K74" s="172"/>
      <c r="L74" s="67" t="s">
        <v>28</v>
      </c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167"/>
      <c r="AL74" s="167"/>
      <c r="AM74" s="167"/>
      <c r="AN74" s="167"/>
      <c r="AO74" s="167"/>
      <c r="AP74" s="167"/>
      <c r="AQ74" s="167"/>
      <c r="AR74" s="167"/>
      <c r="AS74" s="167"/>
    </row>
    <row r="75" spans="1:45" ht="13.5" hidden="1" customHeight="1" x14ac:dyDescent="0.15">
      <c r="A75" s="76"/>
      <c r="B75" s="67"/>
      <c r="C75" s="67"/>
      <c r="D75" s="67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2" t="e">
        <f>IF(入力シート!B3="","",INDEX(入力シート!$G$2:$L$100,MATCH(入力シート!$B$3,入力シート!$G$2:$G$100,0),4))&amp;"中学校体育連盟"</f>
        <v>#N/A</v>
      </c>
      <c r="Q75" s="172"/>
      <c r="R75" s="172"/>
      <c r="S75" s="172"/>
      <c r="T75" s="172"/>
      <c r="U75" s="172"/>
      <c r="V75" s="172"/>
      <c r="W75" s="172"/>
      <c r="X75" s="172"/>
      <c r="Y75" s="171" t="s">
        <v>9</v>
      </c>
      <c r="Z75" s="171"/>
      <c r="AA75" s="171"/>
      <c r="AB75" s="172" t="e">
        <f>IF(入力シート!B3="","",INDEX(入力シート!$G$2:$L$100,MATCH(入力シート!$B$3,入力シート!$G$2:$G$100,0),5))</f>
        <v>#N/A</v>
      </c>
      <c r="AC75" s="172"/>
      <c r="AD75" s="172"/>
      <c r="AE75" s="172"/>
      <c r="AF75" s="172"/>
      <c r="AG75" s="172"/>
      <c r="AH75" s="172"/>
      <c r="AI75" s="67"/>
      <c r="AJ75" s="77" t="s">
        <v>10</v>
      </c>
      <c r="AK75" s="167"/>
      <c r="AL75" s="167"/>
      <c r="AM75" s="167"/>
      <c r="AN75" s="167"/>
      <c r="AO75" s="167"/>
      <c r="AP75" s="167"/>
      <c r="AQ75" s="167"/>
      <c r="AR75" s="167"/>
      <c r="AS75" s="167"/>
    </row>
  </sheetData>
  <mergeCells count="210">
    <mergeCell ref="A50:D51"/>
    <mergeCell ref="AG46:AJ47"/>
    <mergeCell ref="V32:AA33"/>
    <mergeCell ref="A28:D29"/>
    <mergeCell ref="A30:D31"/>
    <mergeCell ref="A40:D41"/>
    <mergeCell ref="A46:D47"/>
    <mergeCell ref="A48:D49"/>
    <mergeCell ref="O46:R47"/>
    <mergeCell ref="O36:R37"/>
    <mergeCell ref="AG40:AJ41"/>
    <mergeCell ref="AC46:AF47"/>
    <mergeCell ref="O50:R51"/>
    <mergeCell ref="AB28:AJ29"/>
    <mergeCell ref="O38:R39"/>
    <mergeCell ref="O40:R41"/>
    <mergeCell ref="S42:Z43"/>
    <mergeCell ref="O42:R43"/>
    <mergeCell ref="A58:D59"/>
    <mergeCell ref="A56:D57"/>
    <mergeCell ref="A54:D55"/>
    <mergeCell ref="L14:N15"/>
    <mergeCell ref="J14:K15"/>
    <mergeCell ref="D14:I15"/>
    <mergeCell ref="A20:D21"/>
    <mergeCell ref="A22:D23"/>
    <mergeCell ref="A24:D25"/>
    <mergeCell ref="A26:D27"/>
    <mergeCell ref="A32:D33"/>
    <mergeCell ref="A36:D37"/>
    <mergeCell ref="A38:D39"/>
    <mergeCell ref="E38:L39"/>
    <mergeCell ref="M38:N39"/>
    <mergeCell ref="E40:L41"/>
    <mergeCell ref="M40:N41"/>
    <mergeCell ref="E42:L43"/>
    <mergeCell ref="M42:N43"/>
    <mergeCell ref="E44:L45"/>
    <mergeCell ref="M44:N45"/>
    <mergeCell ref="A34:D35"/>
    <mergeCell ref="A44:D45"/>
    <mergeCell ref="A42:D43"/>
    <mergeCell ref="O52:R53"/>
    <mergeCell ref="C74:F74"/>
    <mergeCell ref="G74:H74"/>
    <mergeCell ref="J74:K74"/>
    <mergeCell ref="A68:AJ68"/>
    <mergeCell ref="AC56:AF57"/>
    <mergeCell ref="AC58:AF59"/>
    <mergeCell ref="AB71:AH71"/>
    <mergeCell ref="O58:R59"/>
    <mergeCell ref="O56:R57"/>
    <mergeCell ref="AC60:AF61"/>
    <mergeCell ref="C62:E62"/>
    <mergeCell ref="C70:F70"/>
    <mergeCell ref="S56:Z57"/>
    <mergeCell ref="AA56:AB57"/>
    <mergeCell ref="S58:Z59"/>
    <mergeCell ref="AA58:AB59"/>
    <mergeCell ref="S60:Z61"/>
    <mergeCell ref="AA60:AB61"/>
    <mergeCell ref="S54:Z55"/>
    <mergeCell ref="AA54:AB55"/>
    <mergeCell ref="A52:D53"/>
    <mergeCell ref="M60:N61"/>
    <mergeCell ref="A60:D61"/>
    <mergeCell ref="Z6:AJ7"/>
    <mergeCell ref="AC14:AJ15"/>
    <mergeCell ref="AB32:AJ33"/>
    <mergeCell ref="AB22:AJ23"/>
    <mergeCell ref="V24:AA25"/>
    <mergeCell ref="AB24:AJ25"/>
    <mergeCell ref="V26:AA27"/>
    <mergeCell ref="AG36:AJ37"/>
    <mergeCell ref="V22:AA23"/>
    <mergeCell ref="V28:AA29"/>
    <mergeCell ref="V20:AA21"/>
    <mergeCell ref="F34:AC35"/>
    <mergeCell ref="U10:AJ11"/>
    <mergeCell ref="U12:AJ13"/>
    <mergeCell ref="A10:G11"/>
    <mergeCell ref="E16:R17"/>
    <mergeCell ref="S16:U17"/>
    <mergeCell ref="E18:R19"/>
    <mergeCell ref="S18:U19"/>
    <mergeCell ref="E20:R21"/>
    <mergeCell ref="T14:U15"/>
    <mergeCell ref="E36:L37"/>
    <mergeCell ref="M36:N37"/>
    <mergeCell ref="E22:R23"/>
    <mergeCell ref="D1:AD2"/>
    <mergeCell ref="A6:G7"/>
    <mergeCell ref="A12:G13"/>
    <mergeCell ref="H6:R7"/>
    <mergeCell ref="AB20:AJ21"/>
    <mergeCell ref="C3:F4"/>
    <mergeCell ref="A16:D17"/>
    <mergeCell ref="S6:Y7"/>
    <mergeCell ref="A14:C15"/>
    <mergeCell ref="H3:R4"/>
    <mergeCell ref="Q14:S15"/>
    <mergeCell ref="V18:AA19"/>
    <mergeCell ref="AB18:AJ19"/>
    <mergeCell ref="V16:AA17"/>
    <mergeCell ref="AB16:AJ17"/>
    <mergeCell ref="A18:D19"/>
    <mergeCell ref="A8:G9"/>
    <mergeCell ref="H8:R9"/>
    <mergeCell ref="S8:T9"/>
    <mergeCell ref="U8:AJ9"/>
    <mergeCell ref="H10:R11"/>
    <mergeCell ref="H12:R13"/>
    <mergeCell ref="S10:T11"/>
    <mergeCell ref="S12:T13"/>
    <mergeCell ref="H75:J75"/>
    <mergeCell ref="Y75:AA75"/>
    <mergeCell ref="E75:G75"/>
    <mergeCell ref="G70:H70"/>
    <mergeCell ref="J70:K70"/>
    <mergeCell ref="AC52:AF53"/>
    <mergeCell ref="O54:R55"/>
    <mergeCell ref="O60:R61"/>
    <mergeCell ref="T63:AA64"/>
    <mergeCell ref="A66:AE66"/>
    <mergeCell ref="AB63:AC64"/>
    <mergeCell ref="F63:I64"/>
    <mergeCell ref="J63:K64"/>
    <mergeCell ref="AB75:AH75"/>
    <mergeCell ref="M63:N64"/>
    <mergeCell ref="O63:Q64"/>
    <mergeCell ref="R63:S64"/>
    <mergeCell ref="AG58:AJ59"/>
    <mergeCell ref="AG60:AJ61"/>
    <mergeCell ref="AG56:AJ57"/>
    <mergeCell ref="E58:L59"/>
    <mergeCell ref="M58:N59"/>
    <mergeCell ref="E60:L61"/>
    <mergeCell ref="A73:AJ73"/>
    <mergeCell ref="AK73:AS75"/>
    <mergeCell ref="AL50:AT52"/>
    <mergeCell ref="M71:O71"/>
    <mergeCell ref="P71:X71"/>
    <mergeCell ref="Y71:AA71"/>
    <mergeCell ref="AC54:AF55"/>
    <mergeCell ref="K75:O75"/>
    <mergeCell ref="P75:X75"/>
    <mergeCell ref="AG44:AJ45"/>
    <mergeCell ref="AG54:AJ55"/>
    <mergeCell ref="AC44:AF45"/>
    <mergeCell ref="AG50:AJ51"/>
    <mergeCell ref="AG48:AJ49"/>
    <mergeCell ref="AC48:AF49"/>
    <mergeCell ref="AC50:AF51"/>
    <mergeCell ref="AG52:AJ53"/>
    <mergeCell ref="M52:N53"/>
    <mergeCell ref="O48:R49"/>
    <mergeCell ref="O44:R45"/>
    <mergeCell ref="E46:L47"/>
    <mergeCell ref="M46:N47"/>
    <mergeCell ref="E48:L49"/>
    <mergeCell ref="E54:L55"/>
    <mergeCell ref="M54:N55"/>
    <mergeCell ref="S22:U23"/>
    <mergeCell ref="AK14:AS15"/>
    <mergeCell ref="V14:AB15"/>
    <mergeCell ref="E56:L57"/>
    <mergeCell ref="M56:N57"/>
    <mergeCell ref="E24:R25"/>
    <mergeCell ref="S24:U25"/>
    <mergeCell ref="E26:R27"/>
    <mergeCell ref="S26:U27"/>
    <mergeCell ref="E28:R29"/>
    <mergeCell ref="S28:U29"/>
    <mergeCell ref="E30:R31"/>
    <mergeCell ref="S30:U31"/>
    <mergeCell ref="E32:R33"/>
    <mergeCell ref="S32:U33"/>
    <mergeCell ref="AA42:AB43"/>
    <mergeCell ref="S44:Z45"/>
    <mergeCell ref="AA44:AB45"/>
    <mergeCell ref="M48:N49"/>
    <mergeCell ref="E50:L51"/>
    <mergeCell ref="M50:N51"/>
    <mergeCell ref="E52:L53"/>
    <mergeCell ref="AK34:AS35"/>
    <mergeCell ref="AA40:AB41"/>
    <mergeCell ref="T3:AJ4"/>
    <mergeCell ref="S46:Z47"/>
    <mergeCell ref="AA46:AB47"/>
    <mergeCell ref="S48:Z49"/>
    <mergeCell ref="AA48:AB49"/>
    <mergeCell ref="S50:Z51"/>
    <mergeCell ref="AA50:AB51"/>
    <mergeCell ref="S52:Z53"/>
    <mergeCell ref="AA52:AB53"/>
    <mergeCell ref="S36:Z37"/>
    <mergeCell ref="AA36:AB37"/>
    <mergeCell ref="S38:Z39"/>
    <mergeCell ref="AA38:AB39"/>
    <mergeCell ref="S40:Z41"/>
    <mergeCell ref="S20:U21"/>
    <mergeCell ref="AC36:AF37"/>
    <mergeCell ref="AC38:AF39"/>
    <mergeCell ref="AC40:AF41"/>
    <mergeCell ref="AG42:AJ43"/>
    <mergeCell ref="AC42:AF43"/>
    <mergeCell ref="AG38:AJ39"/>
    <mergeCell ref="AB26:AJ27"/>
    <mergeCell ref="V30:AA31"/>
    <mergeCell ref="AB30:AJ31"/>
  </mergeCells>
  <phoneticPr fontId="2"/>
  <pageMargins left="0.39370078740157483" right="0.39370078740157483" top="0.39370078740157483" bottom="0.39370078740157483" header="0.51181102362204722" footer="0.51181102362204722"/>
  <pageSetup paperSize="9" scale="96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C673B-841E-4FFB-9651-9DC70622FED1}">
  <dimension ref="A1:AT75"/>
  <sheetViews>
    <sheetView workbookViewId="0">
      <selection activeCell="BG39" sqref="BG39:BG40"/>
    </sheetView>
  </sheetViews>
  <sheetFormatPr defaultColWidth="9" defaultRowHeight="13.5" x14ac:dyDescent="0.15"/>
  <cols>
    <col min="1" max="1" width="2.625" style="9" customWidth="1"/>
    <col min="2" max="61" width="2.625" style="10" customWidth="1"/>
    <col min="62" max="16384" width="9" style="10"/>
  </cols>
  <sheetData>
    <row r="1" spans="1:45" ht="11.25" customHeight="1" x14ac:dyDescent="0.15">
      <c r="D1" s="145" t="str">
        <f>"令和"&amp;入力シート!B1&amp;"年度　第"&amp;入力シート!B2&amp;"回　　佐賀県中学校総合体育大会"</f>
        <v>令和6年度　第61回　　佐賀県中学校総合体育大会</v>
      </c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</row>
    <row r="2" spans="1:45" ht="11.25" customHeight="1" x14ac:dyDescent="0.15"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</row>
    <row r="3" spans="1:45" ht="11.25" customHeight="1" x14ac:dyDescent="0.15">
      <c r="C3" s="193" t="s">
        <v>223</v>
      </c>
      <c r="D3" s="193"/>
      <c r="E3" s="193"/>
      <c r="F3" s="193"/>
      <c r="H3" s="199" t="s">
        <v>32</v>
      </c>
      <c r="I3" s="200"/>
      <c r="J3" s="200"/>
      <c r="K3" s="200"/>
      <c r="L3" s="200"/>
      <c r="M3" s="200"/>
      <c r="N3" s="200"/>
      <c r="O3" s="200"/>
      <c r="P3" s="200"/>
      <c r="Q3" s="200"/>
      <c r="R3" s="201"/>
      <c r="T3" s="145" t="s">
        <v>279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</row>
    <row r="4" spans="1:45" ht="11.25" customHeight="1" x14ac:dyDescent="0.15">
      <c r="C4" s="193"/>
      <c r="D4" s="193"/>
      <c r="E4" s="193"/>
      <c r="F4" s="193"/>
      <c r="H4" s="202"/>
      <c r="I4" s="203"/>
      <c r="J4" s="203"/>
      <c r="K4" s="203"/>
      <c r="L4" s="203"/>
      <c r="M4" s="203"/>
      <c r="N4" s="203"/>
      <c r="O4" s="203"/>
      <c r="P4" s="203"/>
      <c r="Q4" s="203"/>
      <c r="R4" s="204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</row>
    <row r="5" spans="1:45" ht="11.25" customHeight="1" thickBot="1" x14ac:dyDescent="0.2"/>
    <row r="6" spans="1:45" x14ac:dyDescent="0.15">
      <c r="A6" s="180" t="s">
        <v>230</v>
      </c>
      <c r="B6" s="181"/>
      <c r="C6" s="181"/>
      <c r="D6" s="181"/>
      <c r="E6" s="181"/>
      <c r="F6" s="181"/>
      <c r="G6" s="181"/>
      <c r="H6" s="190" t="str">
        <f>入力シート!B3</f>
        <v>SAGAクラブ</v>
      </c>
      <c r="I6" s="191"/>
      <c r="J6" s="191"/>
      <c r="K6" s="191"/>
      <c r="L6" s="191"/>
      <c r="M6" s="191"/>
      <c r="N6" s="191"/>
      <c r="O6" s="191"/>
      <c r="P6" s="191"/>
      <c r="Q6" s="191"/>
      <c r="R6" s="192"/>
      <c r="S6" s="197" t="s">
        <v>231</v>
      </c>
      <c r="T6" s="197"/>
      <c r="U6" s="197"/>
      <c r="V6" s="197"/>
      <c r="W6" s="197"/>
      <c r="X6" s="197"/>
      <c r="Y6" s="197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3"/>
    </row>
    <row r="7" spans="1:45" x14ac:dyDescent="0.15">
      <c r="A7" s="182"/>
      <c r="B7" s="183"/>
      <c r="C7" s="183"/>
      <c r="D7" s="183"/>
      <c r="E7" s="183"/>
      <c r="F7" s="183"/>
      <c r="G7" s="183"/>
      <c r="H7" s="177"/>
      <c r="I7" s="170"/>
      <c r="J7" s="170"/>
      <c r="K7" s="170"/>
      <c r="L7" s="170"/>
      <c r="M7" s="170"/>
      <c r="N7" s="170"/>
      <c r="O7" s="170"/>
      <c r="P7" s="170"/>
      <c r="Q7" s="170"/>
      <c r="R7" s="178"/>
      <c r="S7" s="198"/>
      <c r="T7" s="198"/>
      <c r="U7" s="198"/>
      <c r="V7" s="198"/>
      <c r="W7" s="198"/>
      <c r="X7" s="198"/>
      <c r="Y7" s="198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5"/>
    </row>
    <row r="8" spans="1:45" ht="13.5" customHeight="1" x14ac:dyDescent="0.15">
      <c r="A8" s="207" t="s">
        <v>177</v>
      </c>
      <c r="B8" s="198"/>
      <c r="C8" s="198"/>
      <c r="D8" s="198"/>
      <c r="E8" s="198"/>
      <c r="F8" s="198"/>
      <c r="G8" s="198"/>
      <c r="H8" s="174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60" t="s">
        <v>173</v>
      </c>
      <c r="T8" s="160"/>
      <c r="U8" s="175" t="s">
        <v>216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208"/>
    </row>
    <row r="9" spans="1:45" ht="13.5" customHeight="1" x14ac:dyDescent="0.15">
      <c r="A9" s="207"/>
      <c r="B9" s="198"/>
      <c r="C9" s="198"/>
      <c r="D9" s="198"/>
      <c r="E9" s="198"/>
      <c r="F9" s="198"/>
      <c r="G9" s="198"/>
      <c r="H9" s="126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0"/>
      <c r="T9" s="160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209"/>
    </row>
    <row r="10" spans="1:45" ht="13.5" customHeight="1" x14ac:dyDescent="0.15">
      <c r="A10" s="207" t="s">
        <v>2</v>
      </c>
      <c r="B10" s="198"/>
      <c r="C10" s="198"/>
      <c r="D10" s="198"/>
      <c r="E10" s="198"/>
      <c r="F10" s="198"/>
      <c r="G10" s="198"/>
      <c r="H10" s="174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60" t="s">
        <v>173</v>
      </c>
      <c r="T10" s="160"/>
      <c r="U10" s="175" t="s">
        <v>220</v>
      </c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208"/>
    </row>
    <row r="11" spans="1:45" ht="13.5" customHeight="1" x14ac:dyDescent="0.15">
      <c r="A11" s="207"/>
      <c r="B11" s="198"/>
      <c r="C11" s="198"/>
      <c r="D11" s="198"/>
      <c r="E11" s="198"/>
      <c r="F11" s="198"/>
      <c r="G11" s="198"/>
      <c r="H11" s="126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0"/>
      <c r="T11" s="160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209"/>
    </row>
    <row r="12" spans="1:45" ht="13.5" customHeight="1" x14ac:dyDescent="0.15">
      <c r="A12" s="184" t="s">
        <v>5</v>
      </c>
      <c r="B12" s="185"/>
      <c r="C12" s="185"/>
      <c r="D12" s="185"/>
      <c r="E12" s="185"/>
      <c r="F12" s="185"/>
      <c r="G12" s="186"/>
      <c r="H12" s="174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60" t="s">
        <v>173</v>
      </c>
      <c r="T12" s="160"/>
      <c r="U12" s="175" t="s">
        <v>220</v>
      </c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208"/>
    </row>
    <row r="13" spans="1:45" ht="14.25" customHeight="1" thickBot="1" x14ac:dyDescent="0.2">
      <c r="A13" s="187"/>
      <c r="B13" s="188"/>
      <c r="C13" s="188"/>
      <c r="D13" s="188"/>
      <c r="E13" s="188"/>
      <c r="F13" s="188"/>
      <c r="G13" s="189"/>
      <c r="H13" s="210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173"/>
      <c r="T13" s="173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20"/>
    </row>
    <row r="14" spans="1:45" ht="10.5" customHeight="1" x14ac:dyDescent="0.15">
      <c r="A14" s="169" t="s">
        <v>22</v>
      </c>
      <c r="B14" s="169"/>
      <c r="C14" s="169"/>
      <c r="D14" s="227" t="s">
        <v>136</v>
      </c>
      <c r="E14" s="227"/>
      <c r="F14" s="227"/>
      <c r="G14" s="227"/>
      <c r="H14" s="227"/>
      <c r="I14" s="227"/>
      <c r="J14" s="225" t="s">
        <v>234</v>
      </c>
      <c r="K14" s="226"/>
      <c r="L14" s="205"/>
      <c r="M14" s="205"/>
      <c r="N14" s="205"/>
      <c r="O14" s="48"/>
      <c r="P14" s="48"/>
      <c r="Q14" s="205"/>
      <c r="R14" s="205"/>
      <c r="S14" s="205"/>
      <c r="T14" s="205"/>
      <c r="U14" s="205"/>
      <c r="V14" s="163"/>
      <c r="W14" s="163"/>
      <c r="X14" s="163"/>
      <c r="Y14" s="163"/>
      <c r="Z14" s="163"/>
      <c r="AA14" s="163"/>
      <c r="AB14" s="163"/>
      <c r="AC14" s="216"/>
      <c r="AD14" s="216"/>
      <c r="AE14" s="216"/>
      <c r="AF14" s="216"/>
      <c r="AG14" s="216"/>
      <c r="AH14" s="216"/>
      <c r="AI14" s="216"/>
      <c r="AJ14" s="216"/>
      <c r="AK14" s="162"/>
      <c r="AL14" s="162"/>
      <c r="AM14" s="162"/>
      <c r="AN14" s="162"/>
      <c r="AO14" s="162"/>
      <c r="AP14" s="162"/>
      <c r="AQ14" s="162"/>
      <c r="AR14" s="162"/>
      <c r="AS14" s="162"/>
    </row>
    <row r="15" spans="1:45" ht="11.25" customHeight="1" thickBot="1" x14ac:dyDescent="0.2">
      <c r="A15" s="169"/>
      <c r="B15" s="169"/>
      <c r="C15" s="169"/>
      <c r="D15" s="227"/>
      <c r="E15" s="227"/>
      <c r="F15" s="227"/>
      <c r="G15" s="227"/>
      <c r="H15" s="227"/>
      <c r="I15" s="227"/>
      <c r="J15" s="225"/>
      <c r="K15" s="226"/>
      <c r="L15" s="205"/>
      <c r="M15" s="205"/>
      <c r="N15" s="205"/>
      <c r="O15" s="48"/>
      <c r="P15" s="48"/>
      <c r="Q15" s="205"/>
      <c r="R15" s="205"/>
      <c r="S15" s="205"/>
      <c r="T15" s="205"/>
      <c r="U15" s="205"/>
      <c r="V15" s="163"/>
      <c r="W15" s="163"/>
      <c r="X15" s="163"/>
      <c r="Y15" s="163"/>
      <c r="Z15" s="163"/>
      <c r="AA15" s="163"/>
      <c r="AB15" s="163"/>
      <c r="AC15" s="216"/>
      <c r="AD15" s="216"/>
      <c r="AE15" s="216"/>
      <c r="AF15" s="216"/>
      <c r="AG15" s="216"/>
      <c r="AH15" s="216"/>
      <c r="AI15" s="216"/>
      <c r="AJ15" s="216"/>
      <c r="AK15" s="162"/>
      <c r="AL15" s="162"/>
      <c r="AM15" s="162"/>
      <c r="AN15" s="162"/>
      <c r="AO15" s="162"/>
      <c r="AP15" s="162"/>
      <c r="AQ15" s="162"/>
      <c r="AR15" s="162"/>
      <c r="AS15" s="162"/>
    </row>
    <row r="16" spans="1:45" ht="8.25" customHeight="1" x14ac:dyDescent="0.15">
      <c r="A16" s="194" t="s">
        <v>18</v>
      </c>
      <c r="B16" s="195"/>
      <c r="C16" s="195"/>
      <c r="D16" s="195"/>
      <c r="E16" s="221" t="s">
        <v>243</v>
      </c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3"/>
      <c r="S16" s="221" t="s">
        <v>240</v>
      </c>
      <c r="T16" s="222"/>
      <c r="U16" s="223"/>
      <c r="V16" s="195" t="s">
        <v>241</v>
      </c>
      <c r="W16" s="195"/>
      <c r="X16" s="195"/>
      <c r="Y16" s="195"/>
      <c r="Z16" s="195"/>
      <c r="AA16" s="195"/>
      <c r="AB16" s="195" t="s">
        <v>11</v>
      </c>
      <c r="AC16" s="195"/>
      <c r="AD16" s="195"/>
      <c r="AE16" s="195"/>
      <c r="AF16" s="195"/>
      <c r="AG16" s="195"/>
      <c r="AH16" s="195"/>
      <c r="AI16" s="195"/>
      <c r="AJ16" s="206"/>
    </row>
    <row r="17" spans="1:36" ht="8.25" customHeight="1" x14ac:dyDescent="0.15">
      <c r="A17" s="196"/>
      <c r="B17" s="160"/>
      <c r="C17" s="160"/>
      <c r="D17" s="160"/>
      <c r="E17" s="149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1"/>
      <c r="S17" s="149"/>
      <c r="T17" s="150"/>
      <c r="U17" s="151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1"/>
    </row>
    <row r="18" spans="1:36" ht="12" customHeight="1" x14ac:dyDescent="0.15">
      <c r="A18" s="196">
        <v>1</v>
      </c>
      <c r="B18" s="160"/>
      <c r="C18" s="160"/>
      <c r="D18" s="160"/>
      <c r="E18" s="146" t="s">
        <v>244</v>
      </c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8"/>
      <c r="S18" s="146"/>
      <c r="T18" s="147"/>
      <c r="U18" s="148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1"/>
    </row>
    <row r="19" spans="1:36" ht="12" customHeight="1" x14ac:dyDescent="0.15">
      <c r="A19" s="196"/>
      <c r="B19" s="160"/>
      <c r="C19" s="160"/>
      <c r="D19" s="160"/>
      <c r="E19" s="149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1"/>
      <c r="S19" s="149"/>
      <c r="T19" s="150"/>
      <c r="U19" s="151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1"/>
    </row>
    <row r="20" spans="1:36" ht="12" customHeight="1" x14ac:dyDescent="0.15">
      <c r="A20" s="196">
        <v>2</v>
      </c>
      <c r="B20" s="160"/>
      <c r="C20" s="160"/>
      <c r="D20" s="160"/>
      <c r="E20" s="146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8"/>
      <c r="S20" s="146"/>
      <c r="T20" s="147"/>
      <c r="U20" s="148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1"/>
    </row>
    <row r="21" spans="1:36" ht="12" customHeight="1" x14ac:dyDescent="0.15">
      <c r="A21" s="196"/>
      <c r="B21" s="160"/>
      <c r="C21" s="160"/>
      <c r="D21" s="160"/>
      <c r="E21" s="149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1"/>
      <c r="S21" s="149"/>
      <c r="T21" s="150"/>
      <c r="U21" s="151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1"/>
    </row>
    <row r="22" spans="1:36" ht="12" customHeight="1" x14ac:dyDescent="0.15">
      <c r="A22" s="196">
        <v>3</v>
      </c>
      <c r="B22" s="160"/>
      <c r="C22" s="160"/>
      <c r="D22" s="160"/>
      <c r="E22" s="146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8"/>
      <c r="S22" s="146"/>
      <c r="T22" s="147"/>
      <c r="U22" s="148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1"/>
    </row>
    <row r="23" spans="1:36" ht="12" customHeight="1" x14ac:dyDescent="0.15">
      <c r="A23" s="196"/>
      <c r="B23" s="160"/>
      <c r="C23" s="160"/>
      <c r="D23" s="160"/>
      <c r="E23" s="149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1"/>
      <c r="S23" s="149"/>
      <c r="T23" s="150"/>
      <c r="U23" s="151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1"/>
    </row>
    <row r="24" spans="1:36" ht="12" customHeight="1" x14ac:dyDescent="0.15">
      <c r="A24" s="196">
        <v>4</v>
      </c>
      <c r="B24" s="160"/>
      <c r="C24" s="160"/>
      <c r="D24" s="160"/>
      <c r="E24" s="146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8"/>
      <c r="S24" s="146"/>
      <c r="T24" s="147"/>
      <c r="U24" s="148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1"/>
    </row>
    <row r="25" spans="1:36" ht="12" customHeight="1" x14ac:dyDescent="0.15">
      <c r="A25" s="196"/>
      <c r="B25" s="160"/>
      <c r="C25" s="160"/>
      <c r="D25" s="160"/>
      <c r="E25" s="149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1"/>
      <c r="S25" s="149"/>
      <c r="T25" s="150"/>
      <c r="U25" s="151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1"/>
    </row>
    <row r="26" spans="1:36" ht="12" customHeight="1" x14ac:dyDescent="0.15">
      <c r="A26" s="196">
        <v>5</v>
      </c>
      <c r="B26" s="160"/>
      <c r="C26" s="160"/>
      <c r="D26" s="160"/>
      <c r="E26" s="146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8"/>
      <c r="S26" s="146"/>
      <c r="T26" s="147"/>
      <c r="U26" s="148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1"/>
    </row>
    <row r="27" spans="1:36" ht="12" customHeight="1" x14ac:dyDescent="0.15">
      <c r="A27" s="196"/>
      <c r="B27" s="160"/>
      <c r="C27" s="160"/>
      <c r="D27" s="160"/>
      <c r="E27" s="149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1"/>
      <c r="S27" s="149"/>
      <c r="T27" s="150"/>
      <c r="U27" s="151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1"/>
    </row>
    <row r="28" spans="1:36" ht="12" customHeight="1" x14ac:dyDescent="0.15">
      <c r="A28" s="196">
        <v>6</v>
      </c>
      <c r="B28" s="160"/>
      <c r="C28" s="160"/>
      <c r="D28" s="160"/>
      <c r="E28" s="146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8"/>
      <c r="S28" s="146"/>
      <c r="T28" s="147"/>
      <c r="U28" s="148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1"/>
    </row>
    <row r="29" spans="1:36" ht="12" customHeight="1" x14ac:dyDescent="0.15">
      <c r="A29" s="196"/>
      <c r="B29" s="160"/>
      <c r="C29" s="160"/>
      <c r="D29" s="160"/>
      <c r="E29" s="149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1"/>
      <c r="S29" s="149"/>
      <c r="T29" s="150"/>
      <c r="U29" s="151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1"/>
    </row>
    <row r="30" spans="1:36" ht="12" customHeight="1" x14ac:dyDescent="0.15">
      <c r="A30" s="196">
        <v>7</v>
      </c>
      <c r="B30" s="160"/>
      <c r="C30" s="160"/>
      <c r="D30" s="160"/>
      <c r="E30" s="146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8"/>
      <c r="S30" s="146"/>
      <c r="T30" s="147"/>
      <c r="U30" s="148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1"/>
    </row>
    <row r="31" spans="1:36" ht="12" customHeight="1" x14ac:dyDescent="0.15">
      <c r="A31" s="196"/>
      <c r="B31" s="160"/>
      <c r="C31" s="160"/>
      <c r="D31" s="160"/>
      <c r="E31" s="149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1"/>
      <c r="S31" s="149"/>
      <c r="T31" s="150"/>
      <c r="U31" s="151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1"/>
    </row>
    <row r="32" spans="1:36" ht="12" customHeight="1" x14ac:dyDescent="0.15">
      <c r="A32" s="196">
        <v>8</v>
      </c>
      <c r="B32" s="160"/>
      <c r="C32" s="160"/>
      <c r="D32" s="160"/>
      <c r="E32" s="146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8"/>
      <c r="S32" s="146"/>
      <c r="T32" s="147"/>
      <c r="U32" s="148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1"/>
    </row>
    <row r="33" spans="1:45" ht="12" customHeight="1" thickBot="1" x14ac:dyDescent="0.2">
      <c r="A33" s="224"/>
      <c r="B33" s="173"/>
      <c r="C33" s="173"/>
      <c r="D33" s="173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6"/>
      <c r="S33" s="164"/>
      <c r="T33" s="165"/>
      <c r="U33" s="166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9"/>
    </row>
    <row r="34" spans="1:45" ht="9.75" customHeight="1" x14ac:dyDescent="0.15">
      <c r="A34" s="191" t="s">
        <v>23</v>
      </c>
      <c r="B34" s="191"/>
      <c r="C34" s="191"/>
      <c r="D34" s="191"/>
      <c r="F34" s="237" t="s">
        <v>245</v>
      </c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K34" s="162"/>
      <c r="AL34" s="162"/>
      <c r="AM34" s="162"/>
      <c r="AN34" s="162"/>
      <c r="AO34" s="162"/>
      <c r="AP34" s="162"/>
      <c r="AQ34" s="162"/>
      <c r="AR34" s="162"/>
      <c r="AS34" s="162"/>
    </row>
    <row r="35" spans="1:45" ht="9.75" customHeight="1" thickBot="1" x14ac:dyDescent="0.2">
      <c r="A35" s="169"/>
      <c r="B35" s="169"/>
      <c r="C35" s="169"/>
      <c r="D35" s="16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K35" s="162"/>
      <c r="AL35" s="162"/>
      <c r="AM35" s="162"/>
      <c r="AN35" s="162"/>
      <c r="AO35" s="162"/>
      <c r="AP35" s="162"/>
      <c r="AQ35" s="162"/>
      <c r="AR35" s="162"/>
      <c r="AS35" s="162"/>
    </row>
    <row r="36" spans="1:45" ht="8.25" customHeight="1" x14ac:dyDescent="0.15">
      <c r="A36" s="229" t="s">
        <v>222</v>
      </c>
      <c r="B36" s="158"/>
      <c r="C36" s="158"/>
      <c r="D36" s="158"/>
      <c r="E36" s="152" t="s">
        <v>243</v>
      </c>
      <c r="F36" s="153"/>
      <c r="G36" s="153"/>
      <c r="H36" s="153"/>
      <c r="I36" s="153"/>
      <c r="J36" s="153"/>
      <c r="K36" s="153"/>
      <c r="L36" s="154"/>
      <c r="M36" s="152" t="s">
        <v>240</v>
      </c>
      <c r="N36" s="154"/>
      <c r="O36" s="158" t="s">
        <v>241</v>
      </c>
      <c r="P36" s="158"/>
      <c r="Q36" s="158"/>
      <c r="R36" s="158"/>
      <c r="S36" s="152" t="s">
        <v>243</v>
      </c>
      <c r="T36" s="153"/>
      <c r="U36" s="153"/>
      <c r="V36" s="153"/>
      <c r="W36" s="153"/>
      <c r="X36" s="153"/>
      <c r="Y36" s="153"/>
      <c r="Z36" s="154"/>
      <c r="AA36" s="152" t="s">
        <v>240</v>
      </c>
      <c r="AB36" s="154"/>
      <c r="AC36" s="158" t="s">
        <v>241</v>
      </c>
      <c r="AD36" s="158"/>
      <c r="AE36" s="158"/>
      <c r="AF36" s="158"/>
      <c r="AG36" s="158" t="s">
        <v>20</v>
      </c>
      <c r="AH36" s="158"/>
      <c r="AI36" s="158"/>
      <c r="AJ36" s="217"/>
    </row>
    <row r="37" spans="1:45" ht="8.25" customHeight="1" x14ac:dyDescent="0.15">
      <c r="A37" s="230"/>
      <c r="B37" s="159"/>
      <c r="C37" s="159"/>
      <c r="D37" s="159"/>
      <c r="E37" s="155"/>
      <c r="F37" s="156"/>
      <c r="G37" s="156"/>
      <c r="H37" s="156"/>
      <c r="I37" s="156"/>
      <c r="J37" s="156"/>
      <c r="K37" s="156"/>
      <c r="L37" s="157"/>
      <c r="M37" s="155"/>
      <c r="N37" s="157"/>
      <c r="O37" s="159"/>
      <c r="P37" s="159"/>
      <c r="Q37" s="159"/>
      <c r="R37" s="159"/>
      <c r="S37" s="155"/>
      <c r="T37" s="156"/>
      <c r="U37" s="156"/>
      <c r="V37" s="156"/>
      <c r="W37" s="156"/>
      <c r="X37" s="156"/>
      <c r="Y37" s="156"/>
      <c r="Z37" s="157"/>
      <c r="AA37" s="155"/>
      <c r="AB37" s="157"/>
      <c r="AC37" s="159"/>
      <c r="AD37" s="159"/>
      <c r="AE37" s="159"/>
      <c r="AF37" s="159"/>
      <c r="AG37" s="159"/>
      <c r="AH37" s="159"/>
      <c r="AI37" s="159"/>
      <c r="AJ37" s="218"/>
    </row>
    <row r="38" spans="1:45" ht="12" customHeight="1" x14ac:dyDescent="0.15">
      <c r="A38" s="196" t="s">
        <v>92</v>
      </c>
      <c r="B38" s="160"/>
      <c r="C38" s="160"/>
      <c r="D38" s="160"/>
      <c r="E38" s="146" t="s">
        <v>244</v>
      </c>
      <c r="F38" s="147"/>
      <c r="G38" s="147"/>
      <c r="H38" s="147"/>
      <c r="I38" s="147"/>
      <c r="J38" s="147"/>
      <c r="K38" s="147"/>
      <c r="L38" s="148"/>
      <c r="M38" s="146"/>
      <c r="N38" s="148"/>
      <c r="O38" s="160"/>
      <c r="P38" s="160"/>
      <c r="Q38" s="160"/>
      <c r="R38" s="160"/>
      <c r="S38" s="146"/>
      <c r="T38" s="147"/>
      <c r="U38" s="147"/>
      <c r="V38" s="147"/>
      <c r="W38" s="147"/>
      <c r="X38" s="147"/>
      <c r="Y38" s="147"/>
      <c r="Z38" s="148"/>
      <c r="AA38" s="146"/>
      <c r="AB38" s="148"/>
      <c r="AC38" s="160"/>
      <c r="AD38" s="160"/>
      <c r="AE38" s="160"/>
      <c r="AF38" s="160"/>
      <c r="AG38" s="160"/>
      <c r="AH38" s="160"/>
      <c r="AI38" s="160"/>
      <c r="AJ38" s="161"/>
    </row>
    <row r="39" spans="1:45" ht="12" customHeight="1" x14ac:dyDescent="0.15">
      <c r="A39" s="196"/>
      <c r="B39" s="160"/>
      <c r="C39" s="160"/>
      <c r="D39" s="160"/>
      <c r="E39" s="149"/>
      <c r="F39" s="150"/>
      <c r="G39" s="150"/>
      <c r="H39" s="150"/>
      <c r="I39" s="150"/>
      <c r="J39" s="150"/>
      <c r="K39" s="150"/>
      <c r="L39" s="151"/>
      <c r="M39" s="149"/>
      <c r="N39" s="151"/>
      <c r="O39" s="160"/>
      <c r="P39" s="160"/>
      <c r="Q39" s="160"/>
      <c r="R39" s="160"/>
      <c r="S39" s="149"/>
      <c r="T39" s="150"/>
      <c r="U39" s="150"/>
      <c r="V39" s="150"/>
      <c r="W39" s="150"/>
      <c r="X39" s="150"/>
      <c r="Y39" s="150"/>
      <c r="Z39" s="151"/>
      <c r="AA39" s="149"/>
      <c r="AB39" s="151"/>
      <c r="AC39" s="160"/>
      <c r="AD39" s="160"/>
      <c r="AE39" s="160"/>
      <c r="AF39" s="160"/>
      <c r="AG39" s="160"/>
      <c r="AH39" s="160"/>
      <c r="AI39" s="160"/>
      <c r="AJ39" s="161"/>
    </row>
    <row r="40" spans="1:45" ht="12" customHeight="1" x14ac:dyDescent="0.15">
      <c r="A40" s="196" t="s">
        <v>93</v>
      </c>
      <c r="B40" s="160"/>
      <c r="C40" s="160"/>
      <c r="D40" s="160"/>
      <c r="E40" s="146"/>
      <c r="F40" s="147"/>
      <c r="G40" s="147"/>
      <c r="H40" s="147"/>
      <c r="I40" s="147"/>
      <c r="J40" s="147"/>
      <c r="K40" s="147"/>
      <c r="L40" s="148"/>
      <c r="M40" s="146"/>
      <c r="N40" s="148"/>
      <c r="O40" s="160"/>
      <c r="P40" s="160"/>
      <c r="Q40" s="160"/>
      <c r="R40" s="160"/>
      <c r="S40" s="146"/>
      <c r="T40" s="147"/>
      <c r="U40" s="147"/>
      <c r="V40" s="147"/>
      <c r="W40" s="147"/>
      <c r="X40" s="147"/>
      <c r="Y40" s="147"/>
      <c r="Z40" s="148"/>
      <c r="AA40" s="146"/>
      <c r="AB40" s="148"/>
      <c r="AC40" s="160"/>
      <c r="AD40" s="160"/>
      <c r="AE40" s="160"/>
      <c r="AF40" s="160"/>
      <c r="AG40" s="160"/>
      <c r="AH40" s="160"/>
      <c r="AI40" s="160"/>
      <c r="AJ40" s="161"/>
    </row>
    <row r="41" spans="1:45" ht="12" customHeight="1" x14ac:dyDescent="0.15">
      <c r="A41" s="196"/>
      <c r="B41" s="160"/>
      <c r="C41" s="160"/>
      <c r="D41" s="160"/>
      <c r="E41" s="149"/>
      <c r="F41" s="150"/>
      <c r="G41" s="150"/>
      <c r="H41" s="150"/>
      <c r="I41" s="150"/>
      <c r="J41" s="150"/>
      <c r="K41" s="150"/>
      <c r="L41" s="151"/>
      <c r="M41" s="149"/>
      <c r="N41" s="151"/>
      <c r="O41" s="160"/>
      <c r="P41" s="160"/>
      <c r="Q41" s="160"/>
      <c r="R41" s="160"/>
      <c r="S41" s="149"/>
      <c r="T41" s="150"/>
      <c r="U41" s="150"/>
      <c r="V41" s="150"/>
      <c r="W41" s="150"/>
      <c r="X41" s="150"/>
      <c r="Y41" s="150"/>
      <c r="Z41" s="151"/>
      <c r="AA41" s="149"/>
      <c r="AB41" s="151"/>
      <c r="AC41" s="160"/>
      <c r="AD41" s="160"/>
      <c r="AE41" s="160"/>
      <c r="AF41" s="160"/>
      <c r="AG41" s="160"/>
      <c r="AH41" s="160"/>
      <c r="AI41" s="160"/>
      <c r="AJ41" s="161"/>
    </row>
    <row r="42" spans="1:45" ht="12" customHeight="1" x14ac:dyDescent="0.15">
      <c r="A42" s="196" t="s">
        <v>94</v>
      </c>
      <c r="B42" s="160"/>
      <c r="C42" s="160"/>
      <c r="D42" s="160"/>
      <c r="E42" s="146"/>
      <c r="F42" s="147"/>
      <c r="G42" s="147"/>
      <c r="H42" s="147"/>
      <c r="I42" s="147"/>
      <c r="J42" s="147"/>
      <c r="K42" s="147"/>
      <c r="L42" s="148"/>
      <c r="M42" s="146"/>
      <c r="N42" s="148"/>
      <c r="O42" s="160"/>
      <c r="P42" s="160"/>
      <c r="Q42" s="160"/>
      <c r="R42" s="160"/>
      <c r="S42" s="146"/>
      <c r="T42" s="147"/>
      <c r="U42" s="147"/>
      <c r="V42" s="147"/>
      <c r="W42" s="147"/>
      <c r="X42" s="147"/>
      <c r="Y42" s="147"/>
      <c r="Z42" s="148"/>
      <c r="AA42" s="146"/>
      <c r="AB42" s="148"/>
      <c r="AC42" s="160"/>
      <c r="AD42" s="160"/>
      <c r="AE42" s="160"/>
      <c r="AF42" s="160"/>
      <c r="AG42" s="160"/>
      <c r="AH42" s="160"/>
      <c r="AI42" s="160"/>
      <c r="AJ42" s="161"/>
    </row>
    <row r="43" spans="1:45" ht="12" customHeight="1" x14ac:dyDescent="0.15">
      <c r="A43" s="196"/>
      <c r="B43" s="160"/>
      <c r="C43" s="160"/>
      <c r="D43" s="160"/>
      <c r="E43" s="149"/>
      <c r="F43" s="150"/>
      <c r="G43" s="150"/>
      <c r="H43" s="150"/>
      <c r="I43" s="150"/>
      <c r="J43" s="150"/>
      <c r="K43" s="150"/>
      <c r="L43" s="151"/>
      <c r="M43" s="149"/>
      <c r="N43" s="151"/>
      <c r="O43" s="160"/>
      <c r="P43" s="160"/>
      <c r="Q43" s="160"/>
      <c r="R43" s="160"/>
      <c r="S43" s="149"/>
      <c r="T43" s="150"/>
      <c r="U43" s="150"/>
      <c r="V43" s="150"/>
      <c r="W43" s="150"/>
      <c r="X43" s="150"/>
      <c r="Y43" s="150"/>
      <c r="Z43" s="151"/>
      <c r="AA43" s="149"/>
      <c r="AB43" s="151"/>
      <c r="AC43" s="160"/>
      <c r="AD43" s="160"/>
      <c r="AE43" s="160"/>
      <c r="AF43" s="160"/>
      <c r="AG43" s="160"/>
      <c r="AH43" s="160"/>
      <c r="AI43" s="160"/>
      <c r="AJ43" s="161"/>
    </row>
    <row r="44" spans="1:45" ht="12" customHeight="1" x14ac:dyDescent="0.15">
      <c r="A44" s="196" t="s">
        <v>95</v>
      </c>
      <c r="B44" s="160"/>
      <c r="C44" s="160"/>
      <c r="D44" s="160"/>
      <c r="E44" s="146"/>
      <c r="F44" s="147"/>
      <c r="G44" s="147"/>
      <c r="H44" s="147"/>
      <c r="I44" s="147"/>
      <c r="J44" s="147"/>
      <c r="K44" s="147"/>
      <c r="L44" s="148"/>
      <c r="M44" s="146"/>
      <c r="N44" s="148"/>
      <c r="O44" s="160"/>
      <c r="P44" s="160"/>
      <c r="Q44" s="160"/>
      <c r="R44" s="160"/>
      <c r="S44" s="146"/>
      <c r="T44" s="147"/>
      <c r="U44" s="147"/>
      <c r="V44" s="147"/>
      <c r="W44" s="147"/>
      <c r="X44" s="147"/>
      <c r="Y44" s="147"/>
      <c r="Z44" s="148"/>
      <c r="AA44" s="146"/>
      <c r="AB44" s="148"/>
      <c r="AC44" s="160"/>
      <c r="AD44" s="160"/>
      <c r="AE44" s="160"/>
      <c r="AF44" s="160"/>
      <c r="AG44" s="160"/>
      <c r="AH44" s="160"/>
      <c r="AI44" s="160"/>
      <c r="AJ44" s="161"/>
    </row>
    <row r="45" spans="1:45" ht="12" customHeight="1" x14ac:dyDescent="0.15">
      <c r="A45" s="196"/>
      <c r="B45" s="160"/>
      <c r="C45" s="160"/>
      <c r="D45" s="160"/>
      <c r="E45" s="149"/>
      <c r="F45" s="150"/>
      <c r="G45" s="150"/>
      <c r="H45" s="150"/>
      <c r="I45" s="150"/>
      <c r="J45" s="150"/>
      <c r="K45" s="150"/>
      <c r="L45" s="151"/>
      <c r="M45" s="149"/>
      <c r="N45" s="151"/>
      <c r="O45" s="160"/>
      <c r="P45" s="160"/>
      <c r="Q45" s="160"/>
      <c r="R45" s="160"/>
      <c r="S45" s="149"/>
      <c r="T45" s="150"/>
      <c r="U45" s="150"/>
      <c r="V45" s="150"/>
      <c r="W45" s="150"/>
      <c r="X45" s="150"/>
      <c r="Y45" s="150"/>
      <c r="Z45" s="151"/>
      <c r="AA45" s="149"/>
      <c r="AB45" s="151"/>
      <c r="AC45" s="160"/>
      <c r="AD45" s="160"/>
      <c r="AE45" s="160"/>
      <c r="AF45" s="160"/>
      <c r="AG45" s="160"/>
      <c r="AH45" s="160"/>
      <c r="AI45" s="160"/>
      <c r="AJ45" s="161"/>
    </row>
    <row r="46" spans="1:45" ht="12" customHeight="1" x14ac:dyDescent="0.15">
      <c r="A46" s="233" t="s">
        <v>96</v>
      </c>
      <c r="B46" s="147"/>
      <c r="C46" s="147"/>
      <c r="D46" s="148"/>
      <c r="E46" s="146"/>
      <c r="F46" s="147"/>
      <c r="G46" s="147"/>
      <c r="H46" s="147"/>
      <c r="I46" s="147"/>
      <c r="J46" s="147"/>
      <c r="K46" s="147"/>
      <c r="L46" s="148"/>
      <c r="M46" s="146"/>
      <c r="N46" s="148"/>
      <c r="O46" s="146"/>
      <c r="P46" s="147"/>
      <c r="Q46" s="147"/>
      <c r="R46" s="148"/>
      <c r="S46" s="146"/>
      <c r="T46" s="147"/>
      <c r="U46" s="147"/>
      <c r="V46" s="147"/>
      <c r="W46" s="147"/>
      <c r="X46" s="147"/>
      <c r="Y46" s="147"/>
      <c r="Z46" s="148"/>
      <c r="AA46" s="146"/>
      <c r="AB46" s="148"/>
      <c r="AC46" s="146"/>
      <c r="AD46" s="147"/>
      <c r="AE46" s="147"/>
      <c r="AF46" s="148"/>
      <c r="AG46" s="146"/>
      <c r="AH46" s="147"/>
      <c r="AI46" s="147"/>
      <c r="AJ46" s="231"/>
    </row>
    <row r="47" spans="1:45" ht="12" customHeight="1" x14ac:dyDescent="0.15">
      <c r="A47" s="235"/>
      <c r="B47" s="150"/>
      <c r="C47" s="150"/>
      <c r="D47" s="151"/>
      <c r="E47" s="149"/>
      <c r="F47" s="150"/>
      <c r="G47" s="150"/>
      <c r="H47" s="150"/>
      <c r="I47" s="150"/>
      <c r="J47" s="150"/>
      <c r="K47" s="150"/>
      <c r="L47" s="151"/>
      <c r="M47" s="149"/>
      <c r="N47" s="151"/>
      <c r="O47" s="149"/>
      <c r="P47" s="150"/>
      <c r="Q47" s="150"/>
      <c r="R47" s="151"/>
      <c r="S47" s="149"/>
      <c r="T47" s="150"/>
      <c r="U47" s="150"/>
      <c r="V47" s="150"/>
      <c r="W47" s="150"/>
      <c r="X47" s="150"/>
      <c r="Y47" s="150"/>
      <c r="Z47" s="151"/>
      <c r="AA47" s="149"/>
      <c r="AB47" s="151"/>
      <c r="AC47" s="149"/>
      <c r="AD47" s="150"/>
      <c r="AE47" s="150"/>
      <c r="AF47" s="151"/>
      <c r="AG47" s="149"/>
      <c r="AH47" s="150"/>
      <c r="AI47" s="150"/>
      <c r="AJ47" s="236"/>
    </row>
    <row r="48" spans="1:45" ht="12" customHeight="1" x14ac:dyDescent="0.15">
      <c r="A48" s="233" t="s">
        <v>97</v>
      </c>
      <c r="B48" s="147"/>
      <c r="C48" s="147"/>
      <c r="D48" s="148"/>
      <c r="E48" s="146"/>
      <c r="F48" s="147"/>
      <c r="G48" s="147"/>
      <c r="H48" s="147"/>
      <c r="I48" s="147"/>
      <c r="J48" s="147"/>
      <c r="K48" s="147"/>
      <c r="L48" s="148"/>
      <c r="M48" s="146"/>
      <c r="N48" s="148"/>
      <c r="O48" s="146"/>
      <c r="P48" s="147"/>
      <c r="Q48" s="147"/>
      <c r="R48" s="148"/>
      <c r="S48" s="146"/>
      <c r="T48" s="147"/>
      <c r="U48" s="147"/>
      <c r="V48" s="147"/>
      <c r="W48" s="147"/>
      <c r="X48" s="147"/>
      <c r="Y48" s="147"/>
      <c r="Z48" s="148"/>
      <c r="AA48" s="146"/>
      <c r="AB48" s="148"/>
      <c r="AC48" s="146"/>
      <c r="AD48" s="147"/>
      <c r="AE48" s="147"/>
      <c r="AF48" s="148"/>
      <c r="AG48" s="146"/>
      <c r="AH48" s="147"/>
      <c r="AI48" s="147"/>
      <c r="AJ48" s="231"/>
    </row>
    <row r="49" spans="1:46" ht="12" customHeight="1" x14ac:dyDescent="0.15">
      <c r="A49" s="235"/>
      <c r="B49" s="150"/>
      <c r="C49" s="150"/>
      <c r="D49" s="151"/>
      <c r="E49" s="149"/>
      <c r="F49" s="150"/>
      <c r="G49" s="150"/>
      <c r="H49" s="150"/>
      <c r="I49" s="150"/>
      <c r="J49" s="150"/>
      <c r="K49" s="150"/>
      <c r="L49" s="151"/>
      <c r="M49" s="149"/>
      <c r="N49" s="151"/>
      <c r="O49" s="149"/>
      <c r="P49" s="150"/>
      <c r="Q49" s="150"/>
      <c r="R49" s="151"/>
      <c r="S49" s="149"/>
      <c r="T49" s="150"/>
      <c r="U49" s="150"/>
      <c r="V49" s="150"/>
      <c r="W49" s="150"/>
      <c r="X49" s="150"/>
      <c r="Y49" s="150"/>
      <c r="Z49" s="151"/>
      <c r="AA49" s="149"/>
      <c r="AB49" s="151"/>
      <c r="AC49" s="149"/>
      <c r="AD49" s="150"/>
      <c r="AE49" s="150"/>
      <c r="AF49" s="151"/>
      <c r="AG49" s="149"/>
      <c r="AH49" s="150"/>
      <c r="AI49" s="150"/>
      <c r="AJ49" s="236"/>
    </row>
    <row r="50" spans="1:46" ht="12" customHeight="1" x14ac:dyDescent="0.15">
      <c r="A50" s="233" t="s">
        <v>98</v>
      </c>
      <c r="B50" s="147"/>
      <c r="C50" s="147"/>
      <c r="D50" s="148"/>
      <c r="E50" s="146"/>
      <c r="F50" s="147"/>
      <c r="G50" s="147"/>
      <c r="H50" s="147"/>
      <c r="I50" s="147"/>
      <c r="J50" s="147"/>
      <c r="K50" s="147"/>
      <c r="L50" s="148"/>
      <c r="M50" s="146"/>
      <c r="N50" s="148"/>
      <c r="O50" s="146"/>
      <c r="P50" s="147"/>
      <c r="Q50" s="147"/>
      <c r="R50" s="148"/>
      <c r="S50" s="146"/>
      <c r="T50" s="147"/>
      <c r="U50" s="147"/>
      <c r="V50" s="147"/>
      <c r="W50" s="147"/>
      <c r="X50" s="147"/>
      <c r="Y50" s="147"/>
      <c r="Z50" s="148"/>
      <c r="AA50" s="146"/>
      <c r="AB50" s="148"/>
      <c r="AC50" s="146"/>
      <c r="AD50" s="147"/>
      <c r="AE50" s="147"/>
      <c r="AF50" s="148"/>
      <c r="AG50" s="146"/>
      <c r="AH50" s="147"/>
      <c r="AI50" s="147"/>
      <c r="AJ50" s="231"/>
      <c r="AL50" s="168"/>
      <c r="AM50" s="168"/>
      <c r="AN50" s="168"/>
      <c r="AO50" s="168"/>
      <c r="AP50" s="168"/>
      <c r="AQ50" s="168"/>
      <c r="AR50" s="168"/>
      <c r="AS50" s="168"/>
      <c r="AT50" s="168"/>
    </row>
    <row r="51" spans="1:46" ht="12" customHeight="1" x14ac:dyDescent="0.15">
      <c r="A51" s="235"/>
      <c r="B51" s="150"/>
      <c r="C51" s="150"/>
      <c r="D51" s="151"/>
      <c r="E51" s="149"/>
      <c r="F51" s="150"/>
      <c r="G51" s="150"/>
      <c r="H51" s="150"/>
      <c r="I51" s="150"/>
      <c r="J51" s="150"/>
      <c r="K51" s="150"/>
      <c r="L51" s="151"/>
      <c r="M51" s="149"/>
      <c r="N51" s="151"/>
      <c r="O51" s="149"/>
      <c r="P51" s="150"/>
      <c r="Q51" s="150"/>
      <c r="R51" s="151"/>
      <c r="S51" s="149"/>
      <c r="T51" s="150"/>
      <c r="U51" s="150"/>
      <c r="V51" s="150"/>
      <c r="W51" s="150"/>
      <c r="X51" s="150"/>
      <c r="Y51" s="150"/>
      <c r="Z51" s="151"/>
      <c r="AA51" s="149"/>
      <c r="AB51" s="151"/>
      <c r="AC51" s="149"/>
      <c r="AD51" s="150"/>
      <c r="AE51" s="150"/>
      <c r="AF51" s="151"/>
      <c r="AG51" s="149"/>
      <c r="AH51" s="150"/>
      <c r="AI51" s="150"/>
      <c r="AJ51" s="236"/>
      <c r="AL51" s="168"/>
      <c r="AM51" s="168"/>
      <c r="AN51" s="168"/>
      <c r="AO51" s="168"/>
      <c r="AP51" s="168"/>
      <c r="AQ51" s="168"/>
      <c r="AR51" s="168"/>
      <c r="AS51" s="168"/>
      <c r="AT51" s="168"/>
    </row>
    <row r="52" spans="1:46" ht="12" customHeight="1" x14ac:dyDescent="0.15">
      <c r="A52" s="233" t="s">
        <v>99</v>
      </c>
      <c r="B52" s="147"/>
      <c r="C52" s="147"/>
      <c r="D52" s="148"/>
      <c r="E52" s="146"/>
      <c r="F52" s="147"/>
      <c r="G52" s="147"/>
      <c r="H52" s="147"/>
      <c r="I52" s="147"/>
      <c r="J52" s="147"/>
      <c r="K52" s="147"/>
      <c r="L52" s="148"/>
      <c r="M52" s="146"/>
      <c r="N52" s="148"/>
      <c r="O52" s="146"/>
      <c r="P52" s="147"/>
      <c r="Q52" s="147"/>
      <c r="R52" s="148"/>
      <c r="S52" s="146"/>
      <c r="T52" s="147"/>
      <c r="U52" s="147"/>
      <c r="V52" s="147"/>
      <c r="W52" s="147"/>
      <c r="X52" s="147"/>
      <c r="Y52" s="147"/>
      <c r="Z52" s="148"/>
      <c r="AA52" s="146"/>
      <c r="AB52" s="148"/>
      <c r="AC52" s="146"/>
      <c r="AD52" s="147"/>
      <c r="AE52" s="147"/>
      <c r="AF52" s="148"/>
      <c r="AG52" s="146"/>
      <c r="AH52" s="147"/>
      <c r="AI52" s="147"/>
      <c r="AJ52" s="231"/>
      <c r="AL52" s="168"/>
      <c r="AM52" s="168"/>
      <c r="AN52" s="168"/>
      <c r="AO52" s="168"/>
      <c r="AP52" s="168"/>
      <c r="AQ52" s="168"/>
      <c r="AR52" s="168"/>
      <c r="AS52" s="168"/>
      <c r="AT52" s="168"/>
    </row>
    <row r="53" spans="1:46" ht="12" customHeight="1" x14ac:dyDescent="0.15">
      <c r="A53" s="235"/>
      <c r="B53" s="150"/>
      <c r="C53" s="150"/>
      <c r="D53" s="151"/>
      <c r="E53" s="149"/>
      <c r="F53" s="150"/>
      <c r="G53" s="150"/>
      <c r="H53" s="150"/>
      <c r="I53" s="150"/>
      <c r="J53" s="150"/>
      <c r="K53" s="150"/>
      <c r="L53" s="151"/>
      <c r="M53" s="149"/>
      <c r="N53" s="151"/>
      <c r="O53" s="149"/>
      <c r="P53" s="150"/>
      <c r="Q53" s="150"/>
      <c r="R53" s="151"/>
      <c r="S53" s="149"/>
      <c r="T53" s="150"/>
      <c r="U53" s="150"/>
      <c r="V53" s="150"/>
      <c r="W53" s="150"/>
      <c r="X53" s="150"/>
      <c r="Y53" s="150"/>
      <c r="Z53" s="151"/>
      <c r="AA53" s="149"/>
      <c r="AB53" s="151"/>
      <c r="AC53" s="149"/>
      <c r="AD53" s="150"/>
      <c r="AE53" s="150"/>
      <c r="AF53" s="151"/>
      <c r="AG53" s="149"/>
      <c r="AH53" s="150"/>
      <c r="AI53" s="150"/>
      <c r="AJ53" s="236"/>
    </row>
    <row r="54" spans="1:46" ht="12" customHeight="1" x14ac:dyDescent="0.15">
      <c r="A54" s="233" t="s">
        <v>100</v>
      </c>
      <c r="B54" s="147"/>
      <c r="C54" s="147"/>
      <c r="D54" s="148"/>
      <c r="E54" s="146"/>
      <c r="F54" s="147"/>
      <c r="G54" s="147"/>
      <c r="H54" s="147"/>
      <c r="I54" s="147"/>
      <c r="J54" s="147"/>
      <c r="K54" s="147"/>
      <c r="L54" s="148"/>
      <c r="M54" s="146"/>
      <c r="N54" s="148"/>
      <c r="O54" s="146"/>
      <c r="P54" s="147"/>
      <c r="Q54" s="147"/>
      <c r="R54" s="148"/>
      <c r="S54" s="146"/>
      <c r="T54" s="147"/>
      <c r="U54" s="147"/>
      <c r="V54" s="147"/>
      <c r="W54" s="147"/>
      <c r="X54" s="147"/>
      <c r="Y54" s="147"/>
      <c r="Z54" s="148"/>
      <c r="AA54" s="146"/>
      <c r="AB54" s="148"/>
      <c r="AC54" s="146"/>
      <c r="AD54" s="147"/>
      <c r="AE54" s="147"/>
      <c r="AF54" s="148"/>
      <c r="AG54" s="146"/>
      <c r="AH54" s="147"/>
      <c r="AI54" s="147"/>
      <c r="AJ54" s="231"/>
    </row>
    <row r="55" spans="1:46" ht="12" customHeight="1" x14ac:dyDescent="0.15">
      <c r="A55" s="235"/>
      <c r="B55" s="150"/>
      <c r="C55" s="150"/>
      <c r="D55" s="151"/>
      <c r="E55" s="149"/>
      <c r="F55" s="150"/>
      <c r="G55" s="150"/>
      <c r="H55" s="150"/>
      <c r="I55" s="150"/>
      <c r="J55" s="150"/>
      <c r="K55" s="150"/>
      <c r="L55" s="151"/>
      <c r="M55" s="149"/>
      <c r="N55" s="151"/>
      <c r="O55" s="149"/>
      <c r="P55" s="150"/>
      <c r="Q55" s="150"/>
      <c r="R55" s="151"/>
      <c r="S55" s="149"/>
      <c r="T55" s="150"/>
      <c r="U55" s="150"/>
      <c r="V55" s="150"/>
      <c r="W55" s="150"/>
      <c r="X55" s="150"/>
      <c r="Y55" s="150"/>
      <c r="Z55" s="151"/>
      <c r="AA55" s="149"/>
      <c r="AB55" s="151"/>
      <c r="AC55" s="149"/>
      <c r="AD55" s="150"/>
      <c r="AE55" s="150"/>
      <c r="AF55" s="151"/>
      <c r="AG55" s="149"/>
      <c r="AH55" s="150"/>
      <c r="AI55" s="150"/>
      <c r="AJ55" s="236"/>
    </row>
    <row r="56" spans="1:46" ht="12" customHeight="1" x14ac:dyDescent="0.15">
      <c r="A56" s="233" t="s">
        <v>101</v>
      </c>
      <c r="B56" s="147"/>
      <c r="C56" s="147"/>
      <c r="D56" s="148"/>
      <c r="E56" s="146"/>
      <c r="F56" s="147"/>
      <c r="G56" s="147"/>
      <c r="H56" s="147"/>
      <c r="I56" s="147"/>
      <c r="J56" s="147"/>
      <c r="K56" s="147"/>
      <c r="L56" s="148"/>
      <c r="M56" s="146"/>
      <c r="N56" s="148"/>
      <c r="O56" s="146"/>
      <c r="P56" s="147"/>
      <c r="Q56" s="147"/>
      <c r="R56" s="148"/>
      <c r="S56" s="146"/>
      <c r="T56" s="147"/>
      <c r="U56" s="147"/>
      <c r="V56" s="147"/>
      <c r="W56" s="147"/>
      <c r="X56" s="147"/>
      <c r="Y56" s="147"/>
      <c r="Z56" s="148"/>
      <c r="AA56" s="146"/>
      <c r="AB56" s="148"/>
      <c r="AC56" s="146"/>
      <c r="AD56" s="147"/>
      <c r="AE56" s="147"/>
      <c r="AF56" s="148"/>
      <c r="AG56" s="146"/>
      <c r="AH56" s="147"/>
      <c r="AI56" s="147"/>
      <c r="AJ56" s="231"/>
    </row>
    <row r="57" spans="1:46" ht="12" customHeight="1" x14ac:dyDescent="0.15">
      <c r="A57" s="235"/>
      <c r="B57" s="150"/>
      <c r="C57" s="150"/>
      <c r="D57" s="151"/>
      <c r="E57" s="149"/>
      <c r="F57" s="150"/>
      <c r="G57" s="150"/>
      <c r="H57" s="150"/>
      <c r="I57" s="150"/>
      <c r="J57" s="150"/>
      <c r="K57" s="150"/>
      <c r="L57" s="151"/>
      <c r="M57" s="149"/>
      <c r="N57" s="151"/>
      <c r="O57" s="149"/>
      <c r="P57" s="150"/>
      <c r="Q57" s="150"/>
      <c r="R57" s="151"/>
      <c r="S57" s="149"/>
      <c r="T57" s="150"/>
      <c r="U57" s="150"/>
      <c r="V57" s="150"/>
      <c r="W57" s="150"/>
      <c r="X57" s="150"/>
      <c r="Y57" s="150"/>
      <c r="Z57" s="151"/>
      <c r="AA57" s="149"/>
      <c r="AB57" s="151"/>
      <c r="AC57" s="149"/>
      <c r="AD57" s="150"/>
      <c r="AE57" s="150"/>
      <c r="AF57" s="151"/>
      <c r="AG57" s="149"/>
      <c r="AH57" s="150"/>
      <c r="AI57" s="150"/>
      <c r="AJ57" s="236"/>
    </row>
    <row r="58" spans="1:46" ht="12" customHeight="1" x14ac:dyDescent="0.15">
      <c r="A58" s="233" t="s">
        <v>102</v>
      </c>
      <c r="B58" s="147"/>
      <c r="C58" s="147"/>
      <c r="D58" s="148"/>
      <c r="E58" s="146"/>
      <c r="F58" s="147"/>
      <c r="G58" s="147"/>
      <c r="H58" s="147"/>
      <c r="I58" s="147"/>
      <c r="J58" s="147"/>
      <c r="K58" s="147"/>
      <c r="L58" s="148"/>
      <c r="M58" s="146"/>
      <c r="N58" s="148"/>
      <c r="O58" s="146"/>
      <c r="P58" s="147"/>
      <c r="Q58" s="147"/>
      <c r="R58" s="148"/>
      <c r="S58" s="146"/>
      <c r="T58" s="147"/>
      <c r="U58" s="147"/>
      <c r="V58" s="147"/>
      <c r="W58" s="147"/>
      <c r="X58" s="147"/>
      <c r="Y58" s="147"/>
      <c r="Z58" s="148"/>
      <c r="AA58" s="146"/>
      <c r="AB58" s="148"/>
      <c r="AC58" s="146"/>
      <c r="AD58" s="147"/>
      <c r="AE58" s="147"/>
      <c r="AF58" s="148"/>
      <c r="AG58" s="146"/>
      <c r="AH58" s="147"/>
      <c r="AI58" s="147"/>
      <c r="AJ58" s="231"/>
    </row>
    <row r="59" spans="1:46" ht="12" customHeight="1" x14ac:dyDescent="0.15">
      <c r="A59" s="235"/>
      <c r="B59" s="150"/>
      <c r="C59" s="150"/>
      <c r="D59" s="151"/>
      <c r="E59" s="149"/>
      <c r="F59" s="150"/>
      <c r="G59" s="150"/>
      <c r="H59" s="150"/>
      <c r="I59" s="150"/>
      <c r="J59" s="150"/>
      <c r="K59" s="150"/>
      <c r="L59" s="151"/>
      <c r="M59" s="149"/>
      <c r="N59" s="151"/>
      <c r="O59" s="149"/>
      <c r="P59" s="150"/>
      <c r="Q59" s="150"/>
      <c r="R59" s="151"/>
      <c r="S59" s="149"/>
      <c r="T59" s="150"/>
      <c r="U59" s="150"/>
      <c r="V59" s="150"/>
      <c r="W59" s="150"/>
      <c r="X59" s="150"/>
      <c r="Y59" s="150"/>
      <c r="Z59" s="151"/>
      <c r="AA59" s="149"/>
      <c r="AB59" s="151"/>
      <c r="AC59" s="149"/>
      <c r="AD59" s="150"/>
      <c r="AE59" s="150"/>
      <c r="AF59" s="151"/>
      <c r="AG59" s="149"/>
      <c r="AH59" s="150"/>
      <c r="AI59" s="150"/>
      <c r="AJ59" s="236"/>
    </row>
    <row r="60" spans="1:46" ht="12" customHeight="1" x14ac:dyDescent="0.15">
      <c r="A60" s="233" t="s">
        <v>103</v>
      </c>
      <c r="B60" s="147"/>
      <c r="C60" s="147"/>
      <c r="D60" s="148"/>
      <c r="E60" s="146"/>
      <c r="F60" s="147"/>
      <c r="G60" s="147"/>
      <c r="H60" s="147"/>
      <c r="I60" s="147"/>
      <c r="J60" s="147"/>
      <c r="K60" s="147"/>
      <c r="L60" s="148"/>
      <c r="M60" s="146"/>
      <c r="N60" s="148"/>
      <c r="O60" s="146"/>
      <c r="P60" s="147"/>
      <c r="Q60" s="147"/>
      <c r="R60" s="148"/>
      <c r="S60" s="146"/>
      <c r="T60" s="147"/>
      <c r="U60" s="147"/>
      <c r="V60" s="147"/>
      <c r="W60" s="147"/>
      <c r="X60" s="147"/>
      <c r="Y60" s="147"/>
      <c r="Z60" s="148"/>
      <c r="AA60" s="146"/>
      <c r="AB60" s="148"/>
      <c r="AC60" s="146"/>
      <c r="AD60" s="147"/>
      <c r="AE60" s="147"/>
      <c r="AF60" s="148"/>
      <c r="AG60" s="146"/>
      <c r="AH60" s="147"/>
      <c r="AI60" s="147"/>
      <c r="AJ60" s="231"/>
    </row>
    <row r="61" spans="1:46" ht="12" customHeight="1" thickBot="1" x14ac:dyDescent="0.2">
      <c r="A61" s="234"/>
      <c r="B61" s="165"/>
      <c r="C61" s="165"/>
      <c r="D61" s="166"/>
      <c r="E61" s="164"/>
      <c r="F61" s="165"/>
      <c r="G61" s="165"/>
      <c r="H61" s="165"/>
      <c r="I61" s="165"/>
      <c r="J61" s="165"/>
      <c r="K61" s="165"/>
      <c r="L61" s="166"/>
      <c r="M61" s="164"/>
      <c r="N61" s="166"/>
      <c r="O61" s="164"/>
      <c r="P61" s="165"/>
      <c r="Q61" s="165"/>
      <c r="R61" s="166"/>
      <c r="S61" s="164"/>
      <c r="T61" s="165"/>
      <c r="U61" s="165"/>
      <c r="V61" s="165"/>
      <c r="W61" s="165"/>
      <c r="X61" s="165"/>
      <c r="Y61" s="165"/>
      <c r="Z61" s="166"/>
      <c r="AA61" s="164"/>
      <c r="AB61" s="166"/>
      <c r="AC61" s="164"/>
      <c r="AD61" s="165"/>
      <c r="AE61" s="165"/>
      <c r="AF61" s="166"/>
      <c r="AG61" s="164"/>
      <c r="AH61" s="165"/>
      <c r="AI61" s="165"/>
      <c r="AJ61" s="232"/>
    </row>
    <row r="62" spans="1:46" x14ac:dyDescent="0.15">
      <c r="A62" s="10"/>
      <c r="C62" s="169" t="s">
        <v>7</v>
      </c>
      <c r="D62" s="169"/>
      <c r="E62" s="169"/>
    </row>
    <row r="63" spans="1:46" ht="12" customHeight="1" x14ac:dyDescent="0.15">
      <c r="A63" s="10"/>
      <c r="F63" s="174"/>
      <c r="G63" s="175"/>
      <c r="H63" s="175"/>
      <c r="I63" s="176"/>
      <c r="J63" s="169" t="s">
        <v>24</v>
      </c>
      <c r="K63" s="169"/>
      <c r="M63" s="169" t="s">
        <v>25</v>
      </c>
      <c r="N63" s="169"/>
      <c r="O63" s="169" t="s">
        <v>203</v>
      </c>
      <c r="P63" s="169"/>
      <c r="Q63" s="169"/>
      <c r="R63" s="169" t="s">
        <v>26</v>
      </c>
      <c r="S63" s="169"/>
      <c r="T63" s="174">
        <f>F63*700</f>
        <v>0</v>
      </c>
      <c r="U63" s="175"/>
      <c r="V63" s="175"/>
      <c r="W63" s="175"/>
      <c r="X63" s="175"/>
      <c r="Y63" s="175"/>
      <c r="Z63" s="175"/>
      <c r="AA63" s="176"/>
      <c r="AB63" s="169" t="s">
        <v>8</v>
      </c>
      <c r="AC63" s="169"/>
    </row>
    <row r="64" spans="1:46" ht="12" customHeight="1" x14ac:dyDescent="0.15">
      <c r="A64" s="10"/>
      <c r="F64" s="177"/>
      <c r="G64" s="170"/>
      <c r="H64" s="170"/>
      <c r="I64" s="178"/>
      <c r="J64" s="169"/>
      <c r="K64" s="169"/>
      <c r="M64" s="169"/>
      <c r="N64" s="169"/>
      <c r="O64" s="169"/>
      <c r="P64" s="169"/>
      <c r="Q64" s="169"/>
      <c r="R64" s="169"/>
      <c r="S64" s="169"/>
      <c r="T64" s="177"/>
      <c r="U64" s="170"/>
      <c r="V64" s="170"/>
      <c r="W64" s="170"/>
      <c r="X64" s="170"/>
      <c r="Y64" s="170"/>
      <c r="Z64" s="170"/>
      <c r="AA64" s="178"/>
      <c r="AB64" s="169"/>
      <c r="AC64" s="169"/>
    </row>
    <row r="65" spans="1:45" ht="6" customHeight="1" x14ac:dyDescent="0.15"/>
    <row r="66" spans="1:45" x14ac:dyDescent="0.15">
      <c r="A66" s="111" t="s">
        <v>106</v>
      </c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</row>
    <row r="67" spans="1:45" ht="9" customHeight="1" x14ac:dyDescent="0.15"/>
    <row r="68" spans="1:45" x14ac:dyDescent="0.15">
      <c r="A68" s="112" t="s">
        <v>266</v>
      </c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</row>
    <row r="69" spans="1:45" ht="6.75" customHeight="1" x14ac:dyDescent="0.15"/>
    <row r="70" spans="1:45" x14ac:dyDescent="0.15">
      <c r="C70" s="169" t="str">
        <f>"令和"&amp;入力シート!B1&amp;"年"</f>
        <v>令和6年</v>
      </c>
      <c r="D70" s="169"/>
      <c r="E70" s="169"/>
      <c r="F70" s="169"/>
      <c r="G70" s="170"/>
      <c r="H70" s="170"/>
      <c r="I70" s="10" t="s">
        <v>27</v>
      </c>
      <c r="J70" s="170"/>
      <c r="K70" s="170"/>
      <c r="L70" s="10" t="s">
        <v>28</v>
      </c>
    </row>
    <row r="71" spans="1:45" x14ac:dyDescent="0.15">
      <c r="C71" s="9"/>
      <c r="D71" s="9"/>
      <c r="E71" s="9"/>
      <c r="F71" s="9"/>
      <c r="G71" s="9"/>
      <c r="H71" s="9"/>
      <c r="J71" s="9"/>
      <c r="K71" s="9"/>
      <c r="M71" s="169" t="str">
        <f>入力シート!A3</f>
        <v>団体名</v>
      </c>
      <c r="N71" s="169"/>
      <c r="O71" s="169"/>
      <c r="P71" s="170" t="str">
        <f>入力シート!B3</f>
        <v>SAGAクラブ</v>
      </c>
      <c r="Q71" s="170" t="str">
        <f>IF(入力シート!P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R71" s="170" t="str">
        <f>IF(入力シート!Q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S71" s="170" t="str">
        <f>IF(入力シート!R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T71" s="170" t="str">
        <f>IF(入力シート!S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U71" s="170" t="str">
        <f>IF(入力シート!T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V71" s="170" t="str">
        <f>IF(入力シート!U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W71" s="170" t="str">
        <f>IF(入力シート!V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X71" s="170" t="str">
        <f>IF(入力シート!W40="","",IF(INDEX(入力シート!$G$2:$L$100,MATCH(入力シート!$B$3,入力シート!$G$2:$G$100,0),2)="",INDEX(入力シート!$G$2:$L$100,MATCH(入力シート!$B$3,入力シート!$G$2:$G$100,0),2),INDEX(入力シート!$G$2:$L$100,MATCH(入力シート!$B$3,入力シート!$G$2:$G$100,0),3)&amp;INDEX(入力シート!$G$2:$L$100,MATCH(入力シート!$B$3,入力シート!$G$2:$G$100,0),2)))</f>
        <v/>
      </c>
      <c r="Y71" s="169" t="str">
        <f>入力シート!A4</f>
        <v>代表者名</v>
      </c>
      <c r="Z71" s="169"/>
      <c r="AA71" s="169"/>
      <c r="AB71" s="170" t="str">
        <f>入力シート!B4</f>
        <v>佐賀　太郎</v>
      </c>
      <c r="AC71" s="170"/>
      <c r="AD71" s="170"/>
      <c r="AE71" s="170"/>
      <c r="AF71" s="170"/>
      <c r="AG71" s="170"/>
      <c r="AH71" s="170"/>
      <c r="AI71" s="10" t="str">
        <f>IF(入力シート!AE41="","",入力シート!AE41)</f>
        <v/>
      </c>
      <c r="AJ71" s="13" t="s">
        <v>10</v>
      </c>
    </row>
    <row r="72" spans="1:45" ht="12.75" customHeight="1" x14ac:dyDescent="0.15"/>
    <row r="73" spans="1:45" ht="15" hidden="1" customHeight="1" x14ac:dyDescent="0.15">
      <c r="A73" s="104" t="s">
        <v>201</v>
      </c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67" t="s">
        <v>214</v>
      </c>
      <c r="AL73" s="167"/>
      <c r="AM73" s="167"/>
      <c r="AN73" s="167"/>
      <c r="AO73" s="167"/>
      <c r="AP73" s="167"/>
      <c r="AQ73" s="167"/>
      <c r="AR73" s="167"/>
      <c r="AS73" s="167"/>
    </row>
    <row r="74" spans="1:45" ht="15" hidden="1" customHeight="1" x14ac:dyDescent="0.15">
      <c r="A74" s="62"/>
      <c r="B74" s="61"/>
      <c r="C74" s="171" t="s">
        <v>205</v>
      </c>
      <c r="D74" s="171"/>
      <c r="E74" s="171"/>
      <c r="F74" s="171"/>
      <c r="G74" s="172"/>
      <c r="H74" s="172"/>
      <c r="I74" s="67" t="s">
        <v>27</v>
      </c>
      <c r="J74" s="172"/>
      <c r="K74" s="172"/>
      <c r="L74" s="67" t="s">
        <v>28</v>
      </c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167"/>
      <c r="AL74" s="167"/>
      <c r="AM74" s="167"/>
      <c r="AN74" s="167"/>
      <c r="AO74" s="167"/>
      <c r="AP74" s="167"/>
      <c r="AQ74" s="167"/>
      <c r="AR74" s="167"/>
      <c r="AS74" s="167"/>
    </row>
    <row r="75" spans="1:45" ht="13.5" hidden="1" customHeight="1" x14ac:dyDescent="0.15">
      <c r="A75" s="76"/>
      <c r="B75" s="67"/>
      <c r="C75" s="67"/>
      <c r="D75" s="67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2" t="e">
        <f>IF(入力シート!B3="","",INDEX(入力シート!$G$2:$L$100,MATCH(入力シート!$B$3,入力シート!$G$2:$G$100,0),4))&amp;"中学校体育連盟"</f>
        <v>#N/A</v>
      </c>
      <c r="Q75" s="172"/>
      <c r="R75" s="172"/>
      <c r="S75" s="172"/>
      <c r="T75" s="172"/>
      <c r="U75" s="172"/>
      <c r="V75" s="172"/>
      <c r="W75" s="172"/>
      <c r="X75" s="172"/>
      <c r="Y75" s="171" t="s">
        <v>9</v>
      </c>
      <c r="Z75" s="171"/>
      <c r="AA75" s="171"/>
      <c r="AB75" s="172" t="e">
        <f>IF(入力シート!B3="","",INDEX(入力シート!$G$2:$L$100,MATCH(入力シート!$B$3,入力シート!$G$2:$G$100,0),5))</f>
        <v>#N/A</v>
      </c>
      <c r="AC75" s="172"/>
      <c r="AD75" s="172"/>
      <c r="AE75" s="172"/>
      <c r="AF75" s="172"/>
      <c r="AG75" s="172"/>
      <c r="AH75" s="172"/>
      <c r="AI75" s="67"/>
      <c r="AJ75" s="77" t="s">
        <v>10</v>
      </c>
      <c r="AK75" s="167"/>
      <c r="AL75" s="167"/>
      <c r="AM75" s="167"/>
      <c r="AN75" s="167"/>
      <c r="AO75" s="167"/>
      <c r="AP75" s="167"/>
      <c r="AQ75" s="167"/>
      <c r="AR75" s="167"/>
      <c r="AS75" s="167"/>
    </row>
  </sheetData>
  <mergeCells count="210">
    <mergeCell ref="A8:G9"/>
    <mergeCell ref="H8:R9"/>
    <mergeCell ref="S8:T9"/>
    <mergeCell ref="U8:AJ9"/>
    <mergeCell ref="A10:G11"/>
    <mergeCell ref="H10:R11"/>
    <mergeCell ref="S10:T11"/>
    <mergeCell ref="U10:AJ11"/>
    <mergeCell ref="D1:AD2"/>
    <mergeCell ref="C3:F4"/>
    <mergeCell ref="H3:R4"/>
    <mergeCell ref="A6:G7"/>
    <mergeCell ref="H6:R7"/>
    <mergeCell ref="S6:Y7"/>
    <mergeCell ref="Z6:AJ7"/>
    <mergeCell ref="T3:AJ4"/>
    <mergeCell ref="V14:AB15"/>
    <mergeCell ref="AC14:AJ15"/>
    <mergeCell ref="AK14:AS15"/>
    <mergeCell ref="A16:D17"/>
    <mergeCell ref="V16:AA17"/>
    <mergeCell ref="AB16:AJ17"/>
    <mergeCell ref="A12:G13"/>
    <mergeCell ref="H12:R13"/>
    <mergeCell ref="S12:T13"/>
    <mergeCell ref="U12:AJ13"/>
    <mergeCell ref="A14:C15"/>
    <mergeCell ref="D14:I15"/>
    <mergeCell ref="J14:K15"/>
    <mergeCell ref="L14:N15"/>
    <mergeCell ref="Q14:S15"/>
    <mergeCell ref="T14:U15"/>
    <mergeCell ref="E16:R17"/>
    <mergeCell ref="S16:U17"/>
    <mergeCell ref="A22:D23"/>
    <mergeCell ref="V22:AA23"/>
    <mergeCell ref="AB22:AJ23"/>
    <mergeCell ref="A24:D25"/>
    <mergeCell ref="V24:AA25"/>
    <mergeCell ref="AB24:AJ25"/>
    <mergeCell ref="A18:D19"/>
    <mergeCell ref="V18:AA19"/>
    <mergeCell ref="AB18:AJ19"/>
    <mergeCell ref="A20:D21"/>
    <mergeCell ref="V20:AA21"/>
    <mergeCell ref="AB20:AJ21"/>
    <mergeCell ref="E18:R19"/>
    <mergeCell ref="S18:U19"/>
    <mergeCell ref="E20:R21"/>
    <mergeCell ref="S20:U21"/>
    <mergeCell ref="E22:R23"/>
    <mergeCell ref="S22:U23"/>
    <mergeCell ref="E24:R25"/>
    <mergeCell ref="S24:U25"/>
    <mergeCell ref="A30:D31"/>
    <mergeCell ref="V30:AA31"/>
    <mergeCell ref="AB30:AJ31"/>
    <mergeCell ref="A32:D33"/>
    <mergeCell ref="V32:AA33"/>
    <mergeCell ref="AB32:AJ33"/>
    <mergeCell ref="A26:D27"/>
    <mergeCell ref="V26:AA27"/>
    <mergeCell ref="AB26:AJ27"/>
    <mergeCell ref="A28:D29"/>
    <mergeCell ref="V28:AA29"/>
    <mergeCell ref="AB28:AJ29"/>
    <mergeCell ref="E26:R27"/>
    <mergeCell ref="S26:U27"/>
    <mergeCell ref="E28:R29"/>
    <mergeCell ref="S28:U29"/>
    <mergeCell ref="E30:R31"/>
    <mergeCell ref="S30:U31"/>
    <mergeCell ref="E32:R33"/>
    <mergeCell ref="S32:U33"/>
    <mergeCell ref="A34:D35"/>
    <mergeCell ref="F34:AC35"/>
    <mergeCell ref="AK34:AS35"/>
    <mergeCell ref="A36:D37"/>
    <mergeCell ref="O36:R37"/>
    <mergeCell ref="AC36:AF37"/>
    <mergeCell ref="AG36:AJ37"/>
    <mergeCell ref="E36:L37"/>
    <mergeCell ref="M36:N37"/>
    <mergeCell ref="S36:Z37"/>
    <mergeCell ref="AA36:AB37"/>
    <mergeCell ref="A40:D41"/>
    <mergeCell ref="O40:R41"/>
    <mergeCell ref="AC40:AF41"/>
    <mergeCell ref="AG40:AJ41"/>
    <mergeCell ref="A38:D39"/>
    <mergeCell ref="O38:R39"/>
    <mergeCell ref="AC38:AF39"/>
    <mergeCell ref="AG38:AJ39"/>
    <mergeCell ref="E38:L39"/>
    <mergeCell ref="M38:N39"/>
    <mergeCell ref="S38:Z39"/>
    <mergeCell ref="AA38:AB39"/>
    <mergeCell ref="E40:L41"/>
    <mergeCell ref="M40:N41"/>
    <mergeCell ref="S40:Z41"/>
    <mergeCell ref="AA40:AB41"/>
    <mergeCell ref="A44:D45"/>
    <mergeCell ref="O44:R45"/>
    <mergeCell ref="AC44:AF45"/>
    <mergeCell ref="AG44:AJ45"/>
    <mergeCell ref="A42:D43"/>
    <mergeCell ref="O42:R43"/>
    <mergeCell ref="AC42:AF43"/>
    <mergeCell ref="AG42:AJ43"/>
    <mergeCell ref="E42:L43"/>
    <mergeCell ref="M42:N43"/>
    <mergeCell ref="S42:Z43"/>
    <mergeCell ref="AA42:AB43"/>
    <mergeCell ref="E44:L45"/>
    <mergeCell ref="M44:N45"/>
    <mergeCell ref="S44:Z45"/>
    <mergeCell ref="AA44:AB45"/>
    <mergeCell ref="A48:D49"/>
    <mergeCell ref="O48:R49"/>
    <mergeCell ref="AC48:AF49"/>
    <mergeCell ref="AG48:AJ49"/>
    <mergeCell ref="A46:D47"/>
    <mergeCell ref="O46:R47"/>
    <mergeCell ref="AC46:AF47"/>
    <mergeCell ref="AG46:AJ47"/>
    <mergeCell ref="E46:L47"/>
    <mergeCell ref="M46:N47"/>
    <mergeCell ref="S46:Z47"/>
    <mergeCell ref="AA46:AB47"/>
    <mergeCell ref="E48:L49"/>
    <mergeCell ref="M48:N49"/>
    <mergeCell ref="S48:Z49"/>
    <mergeCell ref="AA48:AB49"/>
    <mergeCell ref="AL50:AT52"/>
    <mergeCell ref="A52:D53"/>
    <mergeCell ref="O52:R53"/>
    <mergeCell ref="AC52:AF53"/>
    <mergeCell ref="AG52:AJ53"/>
    <mergeCell ref="A50:D51"/>
    <mergeCell ref="O50:R51"/>
    <mergeCell ref="AC50:AF51"/>
    <mergeCell ref="AG50:AJ51"/>
    <mergeCell ref="E50:L51"/>
    <mergeCell ref="M50:N51"/>
    <mergeCell ref="S50:Z51"/>
    <mergeCell ref="AA50:AB51"/>
    <mergeCell ref="E52:L53"/>
    <mergeCell ref="M52:N53"/>
    <mergeCell ref="S52:Z53"/>
    <mergeCell ref="AA52:AB53"/>
    <mergeCell ref="A54:D55"/>
    <mergeCell ref="O54:R55"/>
    <mergeCell ref="AC54:AF55"/>
    <mergeCell ref="AG54:AJ55"/>
    <mergeCell ref="E54:L55"/>
    <mergeCell ref="M54:N55"/>
    <mergeCell ref="S54:Z55"/>
    <mergeCell ref="AA54:AB55"/>
    <mergeCell ref="E56:L57"/>
    <mergeCell ref="M56:N57"/>
    <mergeCell ref="S56:Z57"/>
    <mergeCell ref="AA56:AB57"/>
    <mergeCell ref="A58:D59"/>
    <mergeCell ref="O58:R59"/>
    <mergeCell ref="AC58:AF59"/>
    <mergeCell ref="AG58:AJ59"/>
    <mergeCell ref="A56:D57"/>
    <mergeCell ref="O56:R57"/>
    <mergeCell ref="AC56:AF57"/>
    <mergeCell ref="AG56:AJ57"/>
    <mergeCell ref="E58:L59"/>
    <mergeCell ref="M58:N59"/>
    <mergeCell ref="S58:Z59"/>
    <mergeCell ref="AA58:AB59"/>
    <mergeCell ref="C62:E62"/>
    <mergeCell ref="F63:I64"/>
    <mergeCell ref="J63:K64"/>
    <mergeCell ref="M63:N64"/>
    <mergeCell ref="O63:Q64"/>
    <mergeCell ref="R63:S64"/>
    <mergeCell ref="AA60:AB61"/>
    <mergeCell ref="AC60:AF61"/>
    <mergeCell ref="AG60:AJ61"/>
    <mergeCell ref="S60:Z61"/>
    <mergeCell ref="M60:N61"/>
    <mergeCell ref="E60:L61"/>
    <mergeCell ref="O60:R61"/>
    <mergeCell ref="A60:D61"/>
    <mergeCell ref="AK73:AS75"/>
    <mergeCell ref="C74:F74"/>
    <mergeCell ref="G74:H74"/>
    <mergeCell ref="J74:K74"/>
    <mergeCell ref="E75:G75"/>
    <mergeCell ref="T63:AA64"/>
    <mergeCell ref="AB63:AC64"/>
    <mergeCell ref="A66:AE66"/>
    <mergeCell ref="A68:AJ68"/>
    <mergeCell ref="C70:F70"/>
    <mergeCell ref="G70:H70"/>
    <mergeCell ref="J70:K70"/>
    <mergeCell ref="H75:J75"/>
    <mergeCell ref="K75:O75"/>
    <mergeCell ref="P75:X75"/>
    <mergeCell ref="Y75:AA75"/>
    <mergeCell ref="AB75:AH75"/>
    <mergeCell ref="M71:O71"/>
    <mergeCell ref="P71:X71"/>
    <mergeCell ref="Y71:AA71"/>
    <mergeCell ref="AB71:AH71"/>
    <mergeCell ref="A73:AJ73"/>
  </mergeCells>
  <phoneticPr fontId="2"/>
  <pageMargins left="0.39370078740157483" right="0.39370078740157483" top="0.39370078740157483" bottom="0.39370078740157483" header="0.51181102362204722" footer="0.51181102362204722"/>
  <pageSetup paperSize="9" scale="96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21</vt:i4>
      </vt:variant>
    </vt:vector>
  </HeadingPairs>
  <TitlesOfParts>
    <vt:vector size="43" baseType="lpstr">
      <vt:lpstr>入力シート</vt:lpstr>
      <vt:lpstr>軟式野球</vt:lpstr>
      <vt:lpstr>ソフトボール</vt:lpstr>
      <vt:lpstr>バスケットボール男子</vt:lpstr>
      <vt:lpstr>バスケットボール女子</vt:lpstr>
      <vt:lpstr>バレーボール男子</vt:lpstr>
      <vt:lpstr>バレーボール女子</vt:lpstr>
      <vt:lpstr>ソフトテニス男子</vt:lpstr>
      <vt:lpstr>ソフトテニス女子 </vt:lpstr>
      <vt:lpstr>卓球男子</vt:lpstr>
      <vt:lpstr>卓球女子</vt:lpstr>
      <vt:lpstr>柔道男子</vt:lpstr>
      <vt:lpstr>柔道女子</vt:lpstr>
      <vt:lpstr>剣道男子</vt:lpstr>
      <vt:lpstr>剣道女子</vt:lpstr>
      <vt:lpstr>サッカー</vt:lpstr>
      <vt:lpstr>相撲</vt:lpstr>
      <vt:lpstr>選手辞退届 (個人)</vt:lpstr>
      <vt:lpstr>団体辞退届（団体）</vt:lpstr>
      <vt:lpstr>選手変更届け (開会式)</vt:lpstr>
      <vt:lpstr>監督コーチ変更届 (開会式)</vt:lpstr>
      <vt:lpstr>団体別参加料</vt:lpstr>
      <vt:lpstr>サッカー!Print_Area</vt:lpstr>
      <vt:lpstr>'ソフトテニス女子 '!Print_Area</vt:lpstr>
      <vt:lpstr>ソフトテニス男子!Print_Area</vt:lpstr>
      <vt:lpstr>ソフトボール!Print_Area</vt:lpstr>
      <vt:lpstr>バスケットボール女子!Print_Area</vt:lpstr>
      <vt:lpstr>バスケットボール男子!Print_Area</vt:lpstr>
      <vt:lpstr>バレーボール女子!Print_Area</vt:lpstr>
      <vt:lpstr>バレーボール男子!Print_Area</vt:lpstr>
      <vt:lpstr>'監督コーチ変更届 (開会式)'!Print_Area</vt:lpstr>
      <vt:lpstr>剣道女子!Print_Area</vt:lpstr>
      <vt:lpstr>剣道男子!Print_Area</vt:lpstr>
      <vt:lpstr>柔道女子!Print_Area</vt:lpstr>
      <vt:lpstr>柔道男子!Print_Area</vt:lpstr>
      <vt:lpstr>'選手辞退届 (個人)'!Print_Area</vt:lpstr>
      <vt:lpstr>'選手変更届け (開会式)'!Print_Area</vt:lpstr>
      <vt:lpstr>相撲!Print_Area</vt:lpstr>
      <vt:lpstr>卓球女子!Print_Area</vt:lpstr>
      <vt:lpstr>卓球男子!Print_Area</vt:lpstr>
      <vt:lpstr>'団体辞退届（団体）'!Print_Area</vt:lpstr>
      <vt:lpstr>軟式野球!Print_Area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佐賀県中体連</dc:creator>
  <cp:lastModifiedBy>体育連盟 佐賀県中学校</cp:lastModifiedBy>
  <cp:lastPrinted>2024-01-08T01:17:34Z</cp:lastPrinted>
  <dcterms:created xsi:type="dcterms:W3CDTF">2006-01-25T02:18:07Z</dcterms:created>
  <dcterms:modified xsi:type="dcterms:W3CDTF">2024-05-09T06:17:53Z</dcterms:modified>
</cp:coreProperties>
</file>